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danielmcnichol/Documents/"/>
    </mc:Choice>
  </mc:AlternateContent>
  <bookViews>
    <workbookView xWindow="1660" yWindow="460" windowWidth="27140" windowHeight="16240"/>
  </bookViews>
  <sheets>
    <sheet name="Overview" sheetId="17" r:id="rId1"/>
    <sheet name="American Red Cross" sheetId="11" r:id="rId2"/>
    <sheet name="Baron Pep" sheetId="46" r:id="rId3"/>
    <sheet name="Board Game Club" sheetId="19" r:id="rId4"/>
    <sheet name="Equestrian" sheetId="13" r:id="rId5"/>
    <sheet name="FATAL Ultimate" sheetId="15" r:id="rId6"/>
    <sheet name="Faith, Family, and Smash Bros." sheetId="40" r:id="rId7"/>
    <sheet name="Fire Ultimate Frisbee" sheetId="42" r:id="rId8"/>
    <sheet name="Gadfly " sheetId="44" r:id="rId9"/>
    <sheet name="IDEAS" sheetId="37" r:id="rId10"/>
    <sheet name="International Coffee" sheetId="38" r:id="rId11"/>
    <sheet name="Italian Club" sheetId="39" r:id="rId12"/>
    <sheet name="Latinos" sheetId="7" r:id="rId13"/>
    <sheet name="Outdoors" sheetId="10" r:id="rId14"/>
    <sheet name="SCAN" sheetId="9" r:id="rId15"/>
    <sheet name="SFL" sheetId="14" r:id="rId16"/>
    <sheet name="Student Government" sheetId="16" r:id="rId17"/>
    <sheet name="Veritas Society" sheetId="18" r:id="rId18"/>
    <sheet name="Voice of the Martyrs" sheetId="43" r:id="rId19"/>
    <sheet name="YAF" sheetId="3" r:id="rId2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 l="1"/>
  <c r="F7" i="38"/>
  <c r="D22" i="17"/>
  <c r="F11" i="46"/>
  <c r="E11" i="46"/>
  <c r="D11" i="46"/>
  <c r="F6" i="43"/>
  <c r="E6" i="43"/>
  <c r="E7" i="38"/>
  <c r="E14" i="3"/>
  <c r="E15" i="18"/>
  <c r="F4" i="42"/>
  <c r="B6" i="17"/>
  <c r="E7" i="13"/>
  <c r="C6" i="17"/>
  <c r="F7" i="13"/>
  <c r="F7" i="40"/>
  <c r="F4" i="39"/>
  <c r="E4" i="39"/>
  <c r="B14" i="17"/>
  <c r="E11" i="7"/>
  <c r="C14" i="17"/>
  <c r="B15" i="17"/>
  <c r="E10" i="10"/>
  <c r="C15" i="17"/>
  <c r="F10" i="10"/>
  <c r="B16" i="17"/>
  <c r="E9" i="9"/>
  <c r="C16" i="17"/>
  <c r="B17" i="17"/>
  <c r="C17" i="17"/>
  <c r="B18" i="17"/>
  <c r="C18" i="17"/>
  <c r="B21" i="17"/>
  <c r="C21" i="17"/>
  <c r="B3" i="17"/>
  <c r="B7" i="17"/>
  <c r="B22" i="17"/>
  <c r="E5" i="11"/>
  <c r="C3" i="17"/>
  <c r="C7" i="17"/>
  <c r="C22" i="17"/>
  <c r="F6" i="37"/>
  <c r="E6" i="37"/>
  <c r="F6" i="19"/>
  <c r="E6" i="19"/>
  <c r="D6" i="19"/>
  <c r="F9" i="9"/>
  <c r="F11" i="7"/>
  <c r="F5" i="11"/>
  <c r="F13" i="14"/>
  <c r="F18" i="16"/>
  <c r="D5" i="11"/>
</calcChain>
</file>

<file path=xl/sharedStrings.xml><?xml version="1.0" encoding="utf-8"?>
<sst xmlns="http://schemas.openxmlformats.org/spreadsheetml/2006/main" count="384" uniqueCount="189">
  <si>
    <t>Young Americans for Freedom</t>
  </si>
  <si>
    <t>Date</t>
  </si>
  <si>
    <t>Category/Event</t>
  </si>
  <si>
    <t>Description</t>
  </si>
  <si>
    <t>Requested</t>
  </si>
  <si>
    <t>Committee</t>
  </si>
  <si>
    <t>Spring 2018</t>
  </si>
  <si>
    <t>Stipends</t>
  </si>
  <si>
    <t>President</t>
  </si>
  <si>
    <t>Vice President</t>
  </si>
  <si>
    <t>Secretary</t>
  </si>
  <si>
    <t>Speaker (TBD)</t>
  </si>
  <si>
    <t>TOTAL</t>
  </si>
  <si>
    <t>Unknown</t>
  </si>
  <si>
    <t>Latinos for Christ</t>
  </si>
  <si>
    <t>Encuentro</t>
  </si>
  <si>
    <t>Snacks/Drinks</t>
  </si>
  <si>
    <t>Student Creative Arts Network</t>
  </si>
  <si>
    <t>Student Projects</t>
  </si>
  <si>
    <t>Equipment</t>
  </si>
  <si>
    <t>Outdoors Club</t>
  </si>
  <si>
    <t>American Red Cross Club</t>
  </si>
  <si>
    <t>Blood Drive</t>
  </si>
  <si>
    <t>Equestrian Club</t>
  </si>
  <si>
    <t>Western show</t>
  </si>
  <si>
    <t>Students for Life</t>
  </si>
  <si>
    <t>Office Supplies</t>
  </si>
  <si>
    <t>Fatal Men’s Ultimate Frisbee Club</t>
  </si>
  <si>
    <t>Tournament Bid Fee</t>
  </si>
  <si>
    <t>Lodging (6 rooms, 2 nights, $100 per night)</t>
  </si>
  <si>
    <t>Franciscan University Student Government</t>
  </si>
  <si>
    <t>Treasurer</t>
  </si>
  <si>
    <t>Internal Auditor</t>
  </si>
  <si>
    <t>PR Liaison</t>
  </si>
  <si>
    <t>Executive Assistant</t>
  </si>
  <si>
    <t xml:space="preserve">Austrian Ambassador </t>
  </si>
  <si>
    <t>Austrian Consul</t>
  </si>
  <si>
    <t>Austrian Box</t>
  </si>
  <si>
    <t>Postage</t>
  </si>
  <si>
    <t>Printing and Supplies</t>
  </si>
  <si>
    <t>Phone Line</t>
  </si>
  <si>
    <t>YAF</t>
  </si>
  <si>
    <t>LFC</t>
  </si>
  <si>
    <t>SCAN</t>
  </si>
  <si>
    <t>Outdoors</t>
  </si>
  <si>
    <t>Equestrian</t>
  </si>
  <si>
    <t>SFL</t>
  </si>
  <si>
    <t>Club</t>
  </si>
  <si>
    <t>Total:</t>
  </si>
  <si>
    <t>Campus Development</t>
  </si>
  <si>
    <t>Water Bottle Filter Maintenance</t>
  </si>
  <si>
    <t>Award</t>
  </si>
  <si>
    <t>Overview</t>
  </si>
  <si>
    <t>American Red Cross</t>
  </si>
  <si>
    <t>Student Government</t>
  </si>
  <si>
    <t>FATAL Ultimate</t>
  </si>
  <si>
    <t>Autumn 2018 Budget</t>
  </si>
  <si>
    <t>Our Lady of Guadelupe</t>
  </si>
  <si>
    <t>Food/Supples ($350)</t>
  </si>
  <si>
    <t>Entertainment ($700)</t>
  </si>
  <si>
    <t>Film Awards Show</t>
  </si>
  <si>
    <t>Festivals (2)</t>
  </si>
  <si>
    <t>Internal Film Project</t>
  </si>
  <si>
    <t>Marketing</t>
  </si>
  <si>
    <t>End of year exhibition and awards</t>
  </si>
  <si>
    <t>Kick-off festival and semester end festival</t>
  </si>
  <si>
    <t>Produced internally to SCAN</t>
  </si>
  <si>
    <t>Given to approved student projects for external production</t>
  </si>
  <si>
    <t>Camera, lighting, audio, painting, sculpture, etc.</t>
  </si>
  <si>
    <t>Posters, fliers, newsletter, website</t>
  </si>
  <si>
    <t>Life Values Director</t>
  </si>
  <si>
    <t>Core Values Co-Director</t>
  </si>
  <si>
    <t>Marketing Director</t>
  </si>
  <si>
    <t>Development Director</t>
  </si>
  <si>
    <t>Background Checks-Life Values Speakers</t>
  </si>
  <si>
    <t>Email Accounts</t>
  </si>
  <si>
    <t>March for Life</t>
  </si>
  <si>
    <t>Pizza for blood donors ($12 per pizza from Domino's)</t>
  </si>
  <si>
    <t>Autumn 2018</t>
  </si>
  <si>
    <t>Airport Shuttles</t>
  </si>
  <si>
    <t>Shuttles to and from PIT Airport for Thanksgiving and Christmas Breaks</t>
  </si>
  <si>
    <t>Veritas Society</t>
  </si>
  <si>
    <t>Dumb Ox Debates</t>
  </si>
  <si>
    <t>Food/Drink</t>
  </si>
  <si>
    <t>Sept. 18</t>
  </si>
  <si>
    <t>Oct. 18</t>
  </si>
  <si>
    <t>Nov. 18</t>
  </si>
  <si>
    <t>Dec. 18</t>
  </si>
  <si>
    <t>Food/Drink (10 Wks, $20 per week)</t>
  </si>
  <si>
    <t>Anscombe Seminars</t>
  </si>
  <si>
    <t>Inklings Fellowship (Special evening sessions discussing philosophy, theology, anhd literature)</t>
  </si>
  <si>
    <t>Food/Drink ($35 per session, 4 sessions)</t>
  </si>
  <si>
    <t>Promotional</t>
  </si>
  <si>
    <t>Lanyards</t>
  </si>
  <si>
    <t>Name tags</t>
  </si>
  <si>
    <t>Pens</t>
  </si>
  <si>
    <t>Business Cards</t>
  </si>
  <si>
    <t>Fundraising</t>
  </si>
  <si>
    <t>Initial funds for fundraising events</t>
  </si>
  <si>
    <t>Advertising</t>
  </si>
  <si>
    <t>Flyers/Posters</t>
  </si>
  <si>
    <t>Board Game Club</t>
  </si>
  <si>
    <t>Board Games</t>
  </si>
  <si>
    <t>Pizza Nights</t>
  </si>
  <si>
    <t>10 Pizza Nights spread over 16 weeks</t>
  </si>
  <si>
    <t>Sweets/Chips</t>
  </si>
  <si>
    <t>IDEAS</t>
  </si>
  <si>
    <t>Conference Expenses with World Youth Alliance</t>
  </si>
  <si>
    <t>Early September</t>
  </si>
  <si>
    <t>Mainly flight travel costs for speakers, we will have housing available</t>
  </si>
  <si>
    <t>Jan. 2019</t>
  </si>
  <si>
    <t>World Youth Assembly</t>
  </si>
  <si>
    <t>Bus Tickets ($20*6), Metro Passses ($32*6), Lodging ($60*6)</t>
  </si>
  <si>
    <t>Training materials</t>
  </si>
  <si>
    <t xml:space="preserve">International Coffee </t>
  </si>
  <si>
    <t>International Coffee</t>
  </si>
  <si>
    <t>Equipment Purchases/Updates</t>
  </si>
  <si>
    <t>French Press</t>
  </si>
  <si>
    <t>Filters for currently purchases equipment: aeropress, chemex</t>
  </si>
  <si>
    <t>Rubbermaid Container to Store Equipment</t>
  </si>
  <si>
    <t>Coffee Beans</t>
  </si>
  <si>
    <t>Purchases from Renaissance Coffee (Leonardo's Coffeehouse, Steubenville), Commonplace Coffee (Pittsburgh), Ceremony Coffee Roaster (Annapolis, MD), Beans from countries students travel to on mission to South America</t>
  </si>
  <si>
    <t>Italian Club</t>
  </si>
  <si>
    <t>Italian Dance, Gelato Social, Italian Picnic, Cooking Class, Coffee and Conversational Italian, Club Meeting Lessons and Pizza</t>
  </si>
  <si>
    <t>Food for various events</t>
  </si>
  <si>
    <t>Faith, Family, and Smash Brothers</t>
  </si>
  <si>
    <t>FFSB September Tournaments</t>
  </si>
  <si>
    <t>Pizza and Soda</t>
  </si>
  <si>
    <t>7 Sept.</t>
  </si>
  <si>
    <t>5 Oct.</t>
  </si>
  <si>
    <t>9 Nov.</t>
  </si>
  <si>
    <t>7 Dec.</t>
  </si>
  <si>
    <t>Intercollegiate Horse Show Association</t>
  </si>
  <si>
    <t xml:space="preserve"> University Fee</t>
  </si>
  <si>
    <t>Hotel fee; Grier School, Huntington County PA</t>
  </si>
  <si>
    <t>Nov. 10-11 2018</t>
  </si>
  <si>
    <t>Dec. 3 2018</t>
  </si>
  <si>
    <t>English show</t>
  </si>
  <si>
    <t>Training fee</t>
  </si>
  <si>
    <t>Faith, Family, and Smash Bros.</t>
  </si>
  <si>
    <t>Sept/Oct</t>
  </si>
  <si>
    <t>Pick-up game</t>
  </si>
  <si>
    <t>Snacks, water , prize</t>
  </si>
  <si>
    <t>Fire Ultimate Frisbee</t>
  </si>
  <si>
    <t>Caving</t>
  </si>
  <si>
    <t>Laurel Caverns (Total Cost: $25/Ticket, $10 Gas)</t>
  </si>
  <si>
    <t>Requested amount: $15 per person, 60 people</t>
  </si>
  <si>
    <t>(Total Cost: $30 Gear, $5 Paint, $5 Gas)</t>
  </si>
  <si>
    <t>Requested amount: $15 per person, 30 people</t>
  </si>
  <si>
    <t>High Ropes</t>
  </si>
  <si>
    <t xml:space="preserve">Paintball </t>
  </si>
  <si>
    <t>Adventure Creek LLC (Total Cost: $15 per person+$5 for gas)</t>
  </si>
  <si>
    <t>Requested amount: $20 per person, 10 people</t>
  </si>
  <si>
    <t>Election Day Van/Gas</t>
  </si>
  <si>
    <t>Postage, Ink, paper</t>
  </si>
  <si>
    <t>Honorarium/Travel/Lodging</t>
  </si>
  <si>
    <t>Spekaer (TBD)</t>
  </si>
  <si>
    <t>(Speaker (TBD)</t>
  </si>
  <si>
    <t>Values Voter Summit</t>
  </si>
  <si>
    <t>Election Night Midterm Watch Party refreshments</t>
  </si>
  <si>
    <t>Voice of the Martyrs</t>
  </si>
  <si>
    <t>Speaker Event: Jonathan Abbamonte--Population Research Institute</t>
  </si>
  <si>
    <t>$300 for speaker, $75 for food</t>
  </si>
  <si>
    <t>Oct. 2019</t>
  </si>
  <si>
    <t>Nov. 2019</t>
  </si>
  <si>
    <t>In Defense of Christians Summit</t>
  </si>
  <si>
    <t>$75 for Gas, $60 for Metro Tickets ($2.50x4 ridesx6 people)</t>
  </si>
  <si>
    <t>New Member T-Shirts</t>
  </si>
  <si>
    <t>Gadfly</t>
  </si>
  <si>
    <t>The Gadfly</t>
  </si>
  <si>
    <t>October</t>
  </si>
  <si>
    <t>Issue 1</t>
  </si>
  <si>
    <t>Publishing and Shipping</t>
  </si>
  <si>
    <t xml:space="preserve">December </t>
  </si>
  <si>
    <t>Issue 2</t>
  </si>
  <si>
    <t>Baron Pep Band</t>
  </si>
  <si>
    <t>Aug. 2018</t>
  </si>
  <si>
    <t>Drum harnesses-snare, bass, tenors</t>
  </si>
  <si>
    <t>Snare bass, tenor stands</t>
  </si>
  <si>
    <t>Drum key</t>
  </si>
  <si>
    <t>Sept. 2018</t>
  </si>
  <si>
    <t>Basss drum mallets</t>
  </si>
  <si>
    <t>Marching sticks</t>
  </si>
  <si>
    <t>Polos</t>
  </si>
  <si>
    <t>$15 per member</t>
  </si>
  <si>
    <t>Instrument repairs</t>
  </si>
  <si>
    <t>Extra Costs (Decorations, Advertisement, eyc)</t>
  </si>
  <si>
    <t>Reversible Pines</t>
  </si>
  <si>
    <t>Ice Cream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</si>
</sst>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mbria"/>
      <family val="1"/>
    </font>
    <font>
      <b/>
      <sz val="11"/>
      <color rgb="FF000000"/>
      <name val="Cambria"/>
      <family val="1"/>
    </font>
    <font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6" fontId="0" fillId="0" borderId="0" xfId="0" applyNumberFormat="1"/>
    <xf numFmtId="0" fontId="4" fillId="0" borderId="0" xfId="1"/>
    <xf numFmtId="6" fontId="1" fillId="0" borderId="0" xfId="0" applyNumberFormat="1" applyFont="1" applyAlignment="1">
      <alignment horizontal="right"/>
    </xf>
    <xf numFmtId="6" fontId="2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vertical="top" wrapText="1"/>
    </xf>
    <xf numFmtId="16" fontId="2" fillId="0" borderId="8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6" fontId="6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6" fontId="1" fillId="0" borderId="2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4" fillId="0" borderId="0" xfId="1" applyFill="1"/>
    <xf numFmtId="0" fontId="2" fillId="0" borderId="8" xfId="0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/>
    </xf>
    <xf numFmtId="16" fontId="0" fillId="0" borderId="8" xfId="0" applyNumberFormat="1" applyFont="1" applyBorder="1" applyAlignment="1">
      <alignment vertical="top" wrapText="1"/>
    </xf>
    <xf numFmtId="1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0" fontId="7" fillId="0" borderId="0" xfId="0" applyFont="1"/>
    <xf numFmtId="16" fontId="2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vertical="top" wrapText="1"/>
    </xf>
    <xf numFmtId="17" fontId="2" fillId="0" borderId="2" xfId="0" applyNumberFormat="1" applyFont="1" applyBorder="1" applyAlignment="1">
      <alignment horizontal="center" vertical="center" wrapText="1"/>
    </xf>
    <xf numFmtId="17" fontId="0" fillId="0" borderId="8" xfId="0" applyNumberFormat="1" applyFont="1" applyBorder="1" applyAlignment="1">
      <alignment vertical="top" wrapText="1"/>
    </xf>
    <xf numFmtId="6" fontId="0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center" vertical="center" wrapText="1"/>
    </xf>
  </cellXfs>
  <cellStyles count="4">
    <cellStyle name="Followed Hyperlink" xfId="2" builtinId="9" hidden="1"/>
    <cellStyle name="Followed Hyperlink" xfId="3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F27" sqref="F27"/>
    </sheetView>
  </sheetViews>
  <sheetFormatPr baseColWidth="10" defaultColWidth="8.83203125" defaultRowHeight="15" x14ac:dyDescent="0.2"/>
  <cols>
    <col min="1" max="1" width="27.1640625" customWidth="1"/>
    <col min="2" max="2" width="15.5" customWidth="1"/>
    <col min="3" max="3" width="15.83203125" customWidth="1"/>
    <col min="4" max="4" width="14.33203125" customWidth="1"/>
  </cols>
  <sheetData>
    <row r="1" spans="1:4" ht="19" x14ac:dyDescent="0.25">
      <c r="A1" s="70" t="s">
        <v>56</v>
      </c>
      <c r="B1" s="70"/>
      <c r="C1" s="70"/>
      <c r="D1" s="70"/>
    </row>
    <row r="2" spans="1:4" ht="19" x14ac:dyDescent="0.25">
      <c r="A2" s="38" t="s">
        <v>47</v>
      </c>
      <c r="B2" s="38" t="s">
        <v>4</v>
      </c>
      <c r="C2" s="38" t="s">
        <v>5</v>
      </c>
      <c r="D2" s="38" t="s">
        <v>51</v>
      </c>
    </row>
    <row r="3" spans="1:4" x14ac:dyDescent="0.2">
      <c r="A3" s="43" t="s">
        <v>53</v>
      </c>
      <c r="B3" s="16">
        <f>'American Red Cross'!D5</f>
        <v>200</v>
      </c>
      <c r="C3" s="13">
        <f>'American Red Cross'!E5</f>
        <v>150</v>
      </c>
      <c r="D3" s="13">
        <v>0</v>
      </c>
    </row>
    <row r="4" spans="1:4" x14ac:dyDescent="0.2">
      <c r="A4" s="43" t="s">
        <v>175</v>
      </c>
      <c r="B4" s="16">
        <v>1120</v>
      </c>
      <c r="C4" s="13">
        <v>1035</v>
      </c>
      <c r="D4" s="13">
        <v>1030</v>
      </c>
    </row>
    <row r="5" spans="1:4" x14ac:dyDescent="0.2">
      <c r="A5" s="43" t="s">
        <v>101</v>
      </c>
      <c r="B5" s="16">
        <v>530</v>
      </c>
      <c r="C5" s="13">
        <v>500</v>
      </c>
      <c r="D5" s="13">
        <v>500</v>
      </c>
    </row>
    <row r="6" spans="1:4" x14ac:dyDescent="0.2">
      <c r="A6" s="17" t="s">
        <v>45</v>
      </c>
      <c r="B6" s="16">
        <f>Equestrian!D7</f>
        <v>950</v>
      </c>
      <c r="C6" s="13">
        <f>Equestrian!E7</f>
        <v>875</v>
      </c>
      <c r="D6" s="13">
        <v>875</v>
      </c>
    </row>
    <row r="7" spans="1:4" x14ac:dyDescent="0.2">
      <c r="A7" s="43" t="s">
        <v>55</v>
      </c>
      <c r="B7" s="16">
        <f>'FATAL Ultimate'!D11</f>
        <v>4000</v>
      </c>
      <c r="C7" s="13">
        <f>'FATAL Ultimate'!E11</f>
        <v>3800</v>
      </c>
      <c r="D7" s="13">
        <v>3465</v>
      </c>
    </row>
    <row r="8" spans="1:4" x14ac:dyDescent="0.2">
      <c r="A8" s="43" t="s">
        <v>139</v>
      </c>
      <c r="B8" s="16">
        <v>119.8</v>
      </c>
      <c r="C8" s="13">
        <v>120</v>
      </c>
      <c r="D8" s="13">
        <v>120</v>
      </c>
    </row>
    <row r="9" spans="1:4" x14ac:dyDescent="0.2">
      <c r="A9" s="43" t="s">
        <v>143</v>
      </c>
      <c r="B9" s="16">
        <v>75</v>
      </c>
      <c r="C9" s="13">
        <v>75</v>
      </c>
      <c r="D9" s="13">
        <v>75</v>
      </c>
    </row>
    <row r="10" spans="1:4" x14ac:dyDescent="0.2">
      <c r="A10" s="43" t="s">
        <v>168</v>
      </c>
      <c r="B10" s="16">
        <v>1200</v>
      </c>
      <c r="C10" s="13">
        <v>900</v>
      </c>
      <c r="D10" s="13">
        <v>1200</v>
      </c>
    </row>
    <row r="11" spans="1:4" x14ac:dyDescent="0.2">
      <c r="A11" s="17" t="s">
        <v>106</v>
      </c>
      <c r="B11" s="16">
        <v>1792</v>
      </c>
      <c r="C11" s="13">
        <v>1595</v>
      </c>
      <c r="D11" s="13">
        <v>1592</v>
      </c>
    </row>
    <row r="12" spans="1:4" x14ac:dyDescent="0.2">
      <c r="A12" s="17" t="s">
        <v>114</v>
      </c>
      <c r="B12" s="16">
        <v>500</v>
      </c>
      <c r="C12" s="13">
        <v>475</v>
      </c>
      <c r="D12" s="13">
        <v>475</v>
      </c>
    </row>
    <row r="13" spans="1:4" x14ac:dyDescent="0.2">
      <c r="A13" s="17" t="s">
        <v>122</v>
      </c>
      <c r="B13" s="16">
        <v>250</v>
      </c>
      <c r="C13" s="13">
        <v>225</v>
      </c>
      <c r="D13" s="13">
        <v>225</v>
      </c>
    </row>
    <row r="14" spans="1:4" x14ac:dyDescent="0.2">
      <c r="A14" s="17" t="s">
        <v>42</v>
      </c>
      <c r="B14" s="16">
        <f>Latinos!D11</f>
        <v>1140</v>
      </c>
      <c r="C14" s="13">
        <f>Latinos!E11</f>
        <v>1090</v>
      </c>
      <c r="D14" s="13">
        <v>1140</v>
      </c>
    </row>
    <row r="15" spans="1:4" x14ac:dyDescent="0.2">
      <c r="A15" s="17" t="s">
        <v>44</v>
      </c>
      <c r="B15" s="16">
        <f>Outdoors!D10</f>
        <v>1750</v>
      </c>
      <c r="C15" s="13">
        <f>Outdoors!E10</f>
        <v>1550</v>
      </c>
      <c r="D15" s="13">
        <v>1550</v>
      </c>
    </row>
    <row r="16" spans="1:4" x14ac:dyDescent="0.2">
      <c r="A16" s="17" t="s">
        <v>43</v>
      </c>
      <c r="B16" s="16">
        <f>SCAN!D9</f>
        <v>5050</v>
      </c>
      <c r="C16" s="13">
        <f>SCAN!E9</f>
        <v>3600</v>
      </c>
      <c r="D16" s="13">
        <v>2000</v>
      </c>
    </row>
    <row r="17" spans="1:5" x14ac:dyDescent="0.2">
      <c r="A17" s="17" t="s">
        <v>46</v>
      </c>
      <c r="B17" s="16">
        <f>SFL!D13</f>
        <v>9050</v>
      </c>
      <c r="C17" s="13">
        <f>SFL!E13</f>
        <v>9050</v>
      </c>
      <c r="D17" s="13">
        <v>9050</v>
      </c>
    </row>
    <row r="18" spans="1:5" x14ac:dyDescent="0.2">
      <c r="A18" s="43" t="s">
        <v>54</v>
      </c>
      <c r="B18" s="16">
        <f>'Student Government'!D18</f>
        <v>7772</v>
      </c>
      <c r="C18" s="13">
        <f>'Student Government'!E18</f>
        <v>7772</v>
      </c>
      <c r="D18" s="13">
        <v>8122</v>
      </c>
    </row>
    <row r="19" spans="1:5" x14ac:dyDescent="0.2">
      <c r="A19" s="17" t="s">
        <v>81</v>
      </c>
      <c r="B19" s="16">
        <v>1015</v>
      </c>
      <c r="C19" s="13">
        <v>905</v>
      </c>
      <c r="D19" s="13">
        <v>905</v>
      </c>
    </row>
    <row r="20" spans="1:5" x14ac:dyDescent="0.2">
      <c r="A20" s="17" t="s">
        <v>160</v>
      </c>
      <c r="B20" s="16">
        <v>560</v>
      </c>
      <c r="C20" s="13">
        <v>550</v>
      </c>
      <c r="D20" s="13">
        <v>550</v>
      </c>
    </row>
    <row r="21" spans="1:5" x14ac:dyDescent="0.2">
      <c r="A21" s="17" t="s">
        <v>41</v>
      </c>
      <c r="B21" s="16">
        <f>YAF!D14</f>
        <v>6220</v>
      </c>
      <c r="C21" s="12">
        <f>YAF!E14</f>
        <v>5750</v>
      </c>
      <c r="D21" s="13">
        <v>5950</v>
      </c>
    </row>
    <row r="22" spans="1:5" x14ac:dyDescent="0.2">
      <c r="A22" s="15" t="s">
        <v>48</v>
      </c>
      <c r="B22" s="18">
        <f>SUM(B3:B21)</f>
        <v>43293.8</v>
      </c>
      <c r="C22" s="14">
        <f>SUM(C3:C21)</f>
        <v>40017</v>
      </c>
      <c r="D22" s="14">
        <f>SUM(D3:D21)</f>
        <v>38824</v>
      </c>
    </row>
    <row r="28" spans="1:5" x14ac:dyDescent="0.2">
      <c r="E28" s="64"/>
    </row>
  </sheetData>
  <sortState ref="A3:D17">
    <sortCondition ref="A3:A17"/>
  </sortState>
  <mergeCells count="1">
    <mergeCell ref="A1:D1"/>
  </mergeCells>
  <hyperlinks>
    <hyperlink ref="A21" location="YAF!A1" display="YAF"/>
    <hyperlink ref="A14" location="Latinos!A1" display="LFC"/>
    <hyperlink ref="A16" location="SCAN!A1" display="SCAN"/>
    <hyperlink ref="A15" location="Outdoors!A1" display="Outdoors"/>
    <hyperlink ref="A17" location="SFL!A1" display="SFL"/>
    <hyperlink ref="A3" location="'American Red Cross'!A1" display="American Red Cross"/>
    <hyperlink ref="A18" location="'Student Government'!A1" display="Student Government"/>
    <hyperlink ref="A6" location="Equestrian!A1" display="Equestrian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4" sqref="H14"/>
    </sheetView>
  </sheetViews>
  <sheetFormatPr baseColWidth="10" defaultRowHeight="15" x14ac:dyDescent="0.2"/>
  <sheetData>
    <row r="1" spans="1:6" x14ac:dyDescent="0.2">
      <c r="A1" s="72" t="s">
        <v>106</v>
      </c>
      <c r="B1" s="72"/>
      <c r="C1" s="72"/>
      <c r="D1" s="72"/>
      <c r="E1" s="72"/>
      <c r="F1" s="72"/>
    </row>
    <row r="2" spans="1:6" ht="28" x14ac:dyDescent="0.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4" t="s">
        <v>51</v>
      </c>
    </row>
    <row r="3" spans="1:6" ht="98" x14ac:dyDescent="0.2">
      <c r="A3" s="7" t="s">
        <v>108</v>
      </c>
      <c r="B3" s="2" t="s">
        <v>107</v>
      </c>
      <c r="C3" s="2" t="s">
        <v>109</v>
      </c>
      <c r="D3" s="3">
        <v>1000</v>
      </c>
      <c r="E3" s="20">
        <v>800</v>
      </c>
      <c r="F3" s="32">
        <v>800</v>
      </c>
    </row>
    <row r="4" spans="1:6" ht="98" x14ac:dyDescent="0.2">
      <c r="A4" s="7" t="s">
        <v>110</v>
      </c>
      <c r="B4" s="2" t="s">
        <v>111</v>
      </c>
      <c r="C4" s="2" t="s">
        <v>112</v>
      </c>
      <c r="D4" s="3">
        <v>672</v>
      </c>
      <c r="E4" s="35">
        <v>672</v>
      </c>
      <c r="F4" s="32">
        <v>672</v>
      </c>
    </row>
    <row r="5" spans="1:6" ht="28" x14ac:dyDescent="0.2">
      <c r="A5" s="7"/>
      <c r="B5" s="2" t="s">
        <v>113</v>
      </c>
      <c r="C5" s="2"/>
      <c r="D5" s="3">
        <v>120</v>
      </c>
      <c r="E5" s="20">
        <v>120</v>
      </c>
      <c r="F5" s="32">
        <v>120</v>
      </c>
    </row>
    <row r="6" spans="1:6" x14ac:dyDescent="0.2">
      <c r="A6" s="73" t="s">
        <v>12</v>
      </c>
      <c r="B6" s="74"/>
      <c r="C6" s="75"/>
      <c r="D6" s="34">
        <v>1792</v>
      </c>
      <c r="E6" s="35">
        <f>SUM(E3:E5)</f>
        <v>1592</v>
      </c>
      <c r="F6" s="33">
        <f>SUM(F3:F5)</f>
        <v>1592</v>
      </c>
    </row>
  </sheetData>
  <mergeCells count="2">
    <mergeCell ref="A6:C6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2" sqref="E12"/>
    </sheetView>
  </sheetViews>
  <sheetFormatPr baseColWidth="10" defaultRowHeight="15" x14ac:dyDescent="0.2"/>
  <cols>
    <col min="2" max="2" width="18" customWidth="1"/>
    <col min="3" max="3" width="29.83203125" customWidth="1"/>
  </cols>
  <sheetData>
    <row r="1" spans="1:6" x14ac:dyDescent="0.2">
      <c r="A1" s="72" t="s">
        <v>115</v>
      </c>
      <c r="B1" s="72"/>
      <c r="C1" s="72"/>
      <c r="D1" s="72"/>
      <c r="E1" s="72"/>
      <c r="F1" s="72"/>
    </row>
    <row r="2" spans="1:6" x14ac:dyDescent="0.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4" t="s">
        <v>51</v>
      </c>
    </row>
    <row r="3" spans="1:6" ht="28" x14ac:dyDescent="0.2">
      <c r="A3" s="7"/>
      <c r="B3" s="2" t="s">
        <v>116</v>
      </c>
      <c r="C3" s="2" t="s">
        <v>117</v>
      </c>
      <c r="D3" s="3">
        <v>35</v>
      </c>
      <c r="E3" s="20">
        <v>35</v>
      </c>
      <c r="F3" s="32">
        <v>35</v>
      </c>
    </row>
    <row r="4" spans="1:6" ht="28" x14ac:dyDescent="0.2">
      <c r="A4" s="7"/>
      <c r="C4" s="2" t="s">
        <v>118</v>
      </c>
      <c r="D4" s="3">
        <v>35</v>
      </c>
      <c r="E4" s="20">
        <v>35</v>
      </c>
      <c r="F4" s="32">
        <v>35</v>
      </c>
    </row>
    <row r="5" spans="1:6" ht="28" x14ac:dyDescent="0.2">
      <c r="A5" s="7"/>
      <c r="B5" s="2"/>
      <c r="C5" s="2" t="s">
        <v>119</v>
      </c>
      <c r="D5" s="3">
        <v>30</v>
      </c>
      <c r="E5" s="20">
        <v>30</v>
      </c>
      <c r="F5" s="32">
        <v>30</v>
      </c>
    </row>
    <row r="6" spans="1:6" ht="98" x14ac:dyDescent="0.2">
      <c r="A6" s="52"/>
      <c r="B6" s="53" t="s">
        <v>120</v>
      </c>
      <c r="C6" s="54" t="s">
        <v>121</v>
      </c>
      <c r="D6" s="3">
        <v>400</v>
      </c>
      <c r="E6" s="20">
        <v>375</v>
      </c>
      <c r="F6" s="32">
        <v>375</v>
      </c>
    </row>
    <row r="7" spans="1:6" x14ac:dyDescent="0.2">
      <c r="A7" s="73" t="s">
        <v>12</v>
      </c>
      <c r="B7" s="74"/>
      <c r="C7" s="75"/>
      <c r="D7" s="34">
        <v>500</v>
      </c>
      <c r="E7" s="35">
        <f>SUM(E3:E6)</f>
        <v>475</v>
      </c>
      <c r="F7" s="33">
        <f>SUM(F3:F6)</f>
        <v>475</v>
      </c>
    </row>
  </sheetData>
  <mergeCells count="2">
    <mergeCell ref="A1:F1"/>
    <mergeCell ref="A7:C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G12" sqref="G12"/>
    </sheetView>
  </sheetViews>
  <sheetFormatPr baseColWidth="10" defaultRowHeight="15" x14ac:dyDescent="0.2"/>
  <sheetData>
    <row r="1" spans="1:6" x14ac:dyDescent="0.2">
      <c r="A1" s="72" t="s">
        <v>122</v>
      </c>
      <c r="B1" s="72"/>
      <c r="C1" s="72"/>
      <c r="D1" s="72"/>
      <c r="E1" s="72"/>
      <c r="F1" s="72"/>
    </row>
    <row r="2" spans="1:6" ht="28" x14ac:dyDescent="0.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4" t="s">
        <v>51</v>
      </c>
    </row>
    <row r="3" spans="1:6" ht="210" x14ac:dyDescent="0.2">
      <c r="A3" s="7"/>
      <c r="B3" s="2" t="s">
        <v>123</v>
      </c>
      <c r="C3" s="2" t="s">
        <v>124</v>
      </c>
      <c r="D3" s="3">
        <v>250</v>
      </c>
      <c r="E3" s="20">
        <v>225</v>
      </c>
      <c r="F3" s="32">
        <v>225</v>
      </c>
    </row>
    <row r="4" spans="1:6" x14ac:dyDescent="0.2">
      <c r="A4" s="73" t="s">
        <v>12</v>
      </c>
      <c r="B4" s="74"/>
      <c r="C4" s="75"/>
      <c r="D4" s="34">
        <v>250</v>
      </c>
      <c r="E4" s="35">
        <f>SUM(E3:E3)</f>
        <v>225</v>
      </c>
      <c r="F4" s="33">
        <f>SUM(F3:F3)</f>
        <v>225</v>
      </c>
    </row>
  </sheetData>
  <mergeCells count="2">
    <mergeCell ref="A1:F1"/>
    <mergeCell ref="A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6" workbookViewId="0">
      <selection activeCell="I19" sqref="I19"/>
    </sheetView>
  </sheetViews>
  <sheetFormatPr baseColWidth="10" defaultColWidth="8.83203125" defaultRowHeight="15" x14ac:dyDescent="0.2"/>
  <cols>
    <col min="1" max="1" width="10.5" bestFit="1" customWidth="1"/>
    <col min="2" max="2" width="15.5" customWidth="1"/>
    <col min="3" max="3" width="31.5" customWidth="1"/>
    <col min="4" max="5" width="11.1640625" customWidth="1"/>
    <col min="6" max="6" width="12.5" customWidth="1"/>
  </cols>
  <sheetData>
    <row r="1" spans="1:6" ht="20.25" customHeight="1" x14ac:dyDescent="0.2">
      <c r="A1" s="72" t="s">
        <v>14</v>
      </c>
      <c r="B1" s="72"/>
      <c r="C1" s="72"/>
      <c r="D1" s="72"/>
      <c r="E1" s="72"/>
      <c r="F1" s="72"/>
    </row>
    <row r="2" spans="1:6" x14ac:dyDescent="0.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4" t="s">
        <v>51</v>
      </c>
    </row>
    <row r="3" spans="1:6" x14ac:dyDescent="0.2">
      <c r="A3" s="7">
        <v>43349</v>
      </c>
      <c r="B3" s="2" t="s">
        <v>15</v>
      </c>
      <c r="C3" s="2" t="s">
        <v>16</v>
      </c>
      <c r="D3" s="3">
        <v>15</v>
      </c>
      <c r="E3" s="20">
        <v>15</v>
      </c>
      <c r="F3" s="32">
        <v>15</v>
      </c>
    </row>
    <row r="4" spans="1:6" x14ac:dyDescent="0.2">
      <c r="A4" s="7">
        <v>43363</v>
      </c>
      <c r="B4" s="2" t="s">
        <v>15</v>
      </c>
      <c r="C4" s="2" t="s">
        <v>16</v>
      </c>
      <c r="D4" s="3">
        <v>15</v>
      </c>
      <c r="E4" s="20">
        <v>15</v>
      </c>
      <c r="F4" s="32">
        <v>15</v>
      </c>
    </row>
    <row r="5" spans="1:6" x14ac:dyDescent="0.2">
      <c r="A5" s="7">
        <v>43384</v>
      </c>
      <c r="B5" s="2" t="s">
        <v>15</v>
      </c>
      <c r="C5" s="2" t="s">
        <v>16</v>
      </c>
      <c r="D5" s="3">
        <v>15</v>
      </c>
      <c r="E5" s="20">
        <v>15</v>
      </c>
      <c r="F5" s="32">
        <v>15</v>
      </c>
    </row>
    <row r="6" spans="1:6" x14ac:dyDescent="0.2">
      <c r="A6" s="7">
        <v>43398</v>
      </c>
      <c r="B6" s="2" t="s">
        <v>15</v>
      </c>
      <c r="C6" s="2" t="s">
        <v>16</v>
      </c>
      <c r="D6" s="3">
        <v>15</v>
      </c>
      <c r="E6" s="20">
        <v>15</v>
      </c>
      <c r="F6" s="32">
        <v>15</v>
      </c>
    </row>
    <row r="7" spans="1:6" x14ac:dyDescent="0.2">
      <c r="A7" s="7">
        <v>43405</v>
      </c>
      <c r="B7" s="2" t="s">
        <v>15</v>
      </c>
      <c r="C7" s="2" t="s">
        <v>16</v>
      </c>
      <c r="D7" s="3">
        <v>15</v>
      </c>
      <c r="E7" s="20">
        <v>15</v>
      </c>
      <c r="F7" s="32">
        <v>15</v>
      </c>
    </row>
    <row r="8" spans="1:6" x14ac:dyDescent="0.2">
      <c r="A8" s="7">
        <v>43433</v>
      </c>
      <c r="B8" s="2" t="s">
        <v>15</v>
      </c>
      <c r="C8" s="2" t="s">
        <v>16</v>
      </c>
      <c r="D8" s="3">
        <v>15</v>
      </c>
      <c r="E8" s="20">
        <v>15</v>
      </c>
      <c r="F8" s="32">
        <v>15</v>
      </c>
    </row>
    <row r="9" spans="1:6" x14ac:dyDescent="0.2">
      <c r="A9" s="78">
        <v>43413</v>
      </c>
      <c r="B9" s="80" t="s">
        <v>57</v>
      </c>
      <c r="C9" s="5" t="s">
        <v>58</v>
      </c>
      <c r="D9" s="82">
        <v>1050</v>
      </c>
      <c r="E9" s="84">
        <v>1000</v>
      </c>
      <c r="F9" s="76">
        <v>1050</v>
      </c>
    </row>
    <row r="10" spans="1:6" x14ac:dyDescent="0.2">
      <c r="A10" s="79"/>
      <c r="B10" s="81"/>
      <c r="C10" s="6" t="s">
        <v>59</v>
      </c>
      <c r="D10" s="83"/>
      <c r="E10" s="85"/>
      <c r="F10" s="77"/>
    </row>
    <row r="11" spans="1:6" x14ac:dyDescent="0.2">
      <c r="A11" s="73" t="s">
        <v>12</v>
      </c>
      <c r="B11" s="74"/>
      <c r="C11" s="75"/>
      <c r="D11" s="34">
        <v>1140</v>
      </c>
      <c r="E11" s="35">
        <f>SUM(E3:E10)</f>
        <v>1090</v>
      </c>
      <c r="F11" s="33">
        <f>SUM(F3:F10)</f>
        <v>1140</v>
      </c>
    </row>
    <row r="13" spans="1:6" ht="20.25" customHeight="1" x14ac:dyDescent="0.2">
      <c r="A13" s="17" t="s">
        <v>52</v>
      </c>
    </row>
  </sheetData>
  <mergeCells count="7">
    <mergeCell ref="A1:F1"/>
    <mergeCell ref="F9:F10"/>
    <mergeCell ref="A11:C11"/>
    <mergeCell ref="A9:A10"/>
    <mergeCell ref="B9:B10"/>
    <mergeCell ref="D9:D10"/>
    <mergeCell ref="E9:E10"/>
  </mergeCells>
  <hyperlinks>
    <hyperlink ref="A13" location="Overview!A1" display="Overview"/>
  </hyperlinks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12" sqref="G12"/>
    </sheetView>
  </sheetViews>
  <sheetFormatPr baseColWidth="10" defaultColWidth="8.83203125" defaultRowHeight="15" x14ac:dyDescent="0.2"/>
  <cols>
    <col min="1" max="1" width="10.83203125" customWidth="1"/>
    <col min="2" max="2" width="17.5" customWidth="1"/>
    <col min="3" max="3" width="40.1640625" customWidth="1"/>
    <col min="4" max="4" width="12.83203125" customWidth="1"/>
    <col min="5" max="6" width="14.1640625" customWidth="1"/>
  </cols>
  <sheetData>
    <row r="1" spans="1:6" ht="20.25" customHeight="1" x14ac:dyDescent="0.2">
      <c r="A1" s="92" t="s">
        <v>20</v>
      </c>
      <c r="B1" s="93"/>
      <c r="C1" s="93"/>
      <c r="D1" s="93"/>
      <c r="E1" s="93"/>
      <c r="F1" s="94"/>
    </row>
    <row r="2" spans="1:6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x14ac:dyDescent="0.2">
      <c r="A3" s="87"/>
      <c r="B3" s="87" t="s">
        <v>144</v>
      </c>
      <c r="C3" s="8" t="s">
        <v>145</v>
      </c>
      <c r="D3" s="88">
        <v>900</v>
      </c>
      <c r="E3" s="86">
        <v>900</v>
      </c>
      <c r="F3" s="95">
        <v>900</v>
      </c>
    </row>
    <row r="4" spans="1:6" x14ac:dyDescent="0.2">
      <c r="A4" s="87"/>
      <c r="B4" s="87"/>
      <c r="C4" s="8" t="s">
        <v>146</v>
      </c>
      <c r="D4" s="88"/>
      <c r="E4" s="86"/>
      <c r="F4" s="96"/>
    </row>
    <row r="5" spans="1:6" x14ac:dyDescent="0.2">
      <c r="A5" s="87"/>
      <c r="B5" s="87" t="s">
        <v>150</v>
      </c>
      <c r="C5" s="8" t="s">
        <v>147</v>
      </c>
      <c r="D5" s="88">
        <v>450</v>
      </c>
      <c r="E5" s="86">
        <v>450</v>
      </c>
      <c r="F5" s="95">
        <v>450</v>
      </c>
    </row>
    <row r="6" spans="1:6" x14ac:dyDescent="0.2">
      <c r="A6" s="87"/>
      <c r="B6" s="87"/>
      <c r="C6" s="8" t="s">
        <v>148</v>
      </c>
      <c r="D6" s="88"/>
      <c r="E6" s="86"/>
      <c r="F6" s="97"/>
    </row>
    <row r="7" spans="1:6" ht="28" x14ac:dyDescent="0.2">
      <c r="A7" s="87"/>
      <c r="B7" s="87" t="s">
        <v>149</v>
      </c>
      <c r="C7" s="8" t="s">
        <v>151</v>
      </c>
      <c r="D7" s="88">
        <v>400</v>
      </c>
      <c r="E7" s="86">
        <v>200</v>
      </c>
      <c r="F7" s="95">
        <v>200</v>
      </c>
    </row>
    <row r="8" spans="1:6" x14ac:dyDescent="0.2">
      <c r="A8" s="87"/>
      <c r="B8" s="87"/>
      <c r="C8" s="62"/>
      <c r="D8" s="88"/>
      <c r="E8" s="86"/>
      <c r="F8" s="97"/>
    </row>
    <row r="9" spans="1:6" x14ac:dyDescent="0.2">
      <c r="A9" s="87"/>
      <c r="B9" s="87"/>
      <c r="C9" s="8" t="s">
        <v>152</v>
      </c>
      <c r="D9" s="88"/>
      <c r="E9" s="86"/>
      <c r="F9" s="96"/>
    </row>
    <row r="10" spans="1:6" ht="20.25" customHeight="1" x14ac:dyDescent="0.2">
      <c r="A10" s="89" t="s">
        <v>12</v>
      </c>
      <c r="B10" s="90"/>
      <c r="C10" s="91"/>
      <c r="D10" s="30">
        <v>1750</v>
      </c>
      <c r="E10" s="31">
        <f>SUM(E3:E9)</f>
        <v>1550</v>
      </c>
      <c r="F10" s="31">
        <f>SUM(F3:F9)</f>
        <v>1550</v>
      </c>
    </row>
    <row r="12" spans="1:6" x14ac:dyDescent="0.2">
      <c r="A12" s="17" t="s">
        <v>52</v>
      </c>
    </row>
  </sheetData>
  <mergeCells count="17">
    <mergeCell ref="F7:F9"/>
    <mergeCell ref="A7:A9"/>
    <mergeCell ref="B7:B9"/>
    <mergeCell ref="D7:D9"/>
    <mergeCell ref="A1:F1"/>
    <mergeCell ref="F3:F4"/>
    <mergeCell ref="A5:A6"/>
    <mergeCell ref="B5:B6"/>
    <mergeCell ref="D5:D6"/>
    <mergeCell ref="E5:E6"/>
    <mergeCell ref="F5:F6"/>
    <mergeCell ref="A3:A4"/>
    <mergeCell ref="E7:E9"/>
    <mergeCell ref="B3:B4"/>
    <mergeCell ref="D3:D4"/>
    <mergeCell ref="A10:C10"/>
    <mergeCell ref="E3:E4"/>
  </mergeCells>
  <hyperlinks>
    <hyperlink ref="A12" location="Overview!A1" display="Overview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21" sqref="F21"/>
    </sheetView>
  </sheetViews>
  <sheetFormatPr baseColWidth="10" defaultColWidth="8.83203125" defaultRowHeight="15" x14ac:dyDescent="0.2"/>
  <cols>
    <col min="1" max="1" width="9.83203125" customWidth="1"/>
    <col min="2" max="2" width="24.1640625" customWidth="1"/>
    <col min="3" max="3" width="33.83203125" customWidth="1"/>
    <col min="4" max="4" width="15.83203125" customWidth="1"/>
    <col min="5" max="5" width="18.1640625" customWidth="1"/>
    <col min="6" max="6" width="13.33203125" customWidth="1"/>
  </cols>
  <sheetData>
    <row r="1" spans="1:6" ht="20.25" customHeight="1" x14ac:dyDescent="0.2">
      <c r="A1" s="92" t="s">
        <v>17</v>
      </c>
      <c r="B1" s="93"/>
      <c r="C1" s="93"/>
      <c r="D1" s="93"/>
      <c r="E1" s="93"/>
      <c r="F1" s="94"/>
    </row>
    <row r="2" spans="1:6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x14ac:dyDescent="0.2">
      <c r="A3" s="21"/>
      <c r="B3" s="8" t="s">
        <v>60</v>
      </c>
      <c r="C3" s="8" t="s">
        <v>64</v>
      </c>
      <c r="D3" s="9">
        <v>250</v>
      </c>
      <c r="E3" s="10">
        <v>250</v>
      </c>
      <c r="F3" s="32">
        <v>250</v>
      </c>
    </row>
    <row r="4" spans="1:6" x14ac:dyDescent="0.2">
      <c r="A4" s="21"/>
      <c r="B4" s="8" t="s">
        <v>61</v>
      </c>
      <c r="C4" s="8" t="s">
        <v>65</v>
      </c>
      <c r="D4" s="9">
        <v>500</v>
      </c>
      <c r="E4" s="10">
        <v>500</v>
      </c>
      <c r="F4" s="32">
        <v>500</v>
      </c>
    </row>
    <row r="5" spans="1:6" x14ac:dyDescent="0.2">
      <c r="A5" s="8"/>
      <c r="B5" s="8" t="s">
        <v>62</v>
      </c>
      <c r="C5" s="8" t="s">
        <v>66</v>
      </c>
      <c r="D5" s="9">
        <v>1000</v>
      </c>
      <c r="E5" s="10">
        <v>800</v>
      </c>
      <c r="F5" s="32">
        <v>0</v>
      </c>
    </row>
    <row r="6" spans="1:6" ht="28" x14ac:dyDescent="0.2">
      <c r="A6" s="21"/>
      <c r="B6" s="8" t="s">
        <v>18</v>
      </c>
      <c r="C6" s="8" t="s">
        <v>67</v>
      </c>
      <c r="D6" s="9">
        <v>1000</v>
      </c>
      <c r="E6" s="10">
        <v>800</v>
      </c>
      <c r="F6" s="32">
        <v>0</v>
      </c>
    </row>
    <row r="7" spans="1:6" ht="28" x14ac:dyDescent="0.2">
      <c r="A7" s="21"/>
      <c r="B7" s="8" t="s">
        <v>19</v>
      </c>
      <c r="C7" s="8" t="s">
        <v>68</v>
      </c>
      <c r="D7" s="9">
        <v>2000</v>
      </c>
      <c r="E7" s="10">
        <v>1000</v>
      </c>
      <c r="F7" s="32">
        <v>1000</v>
      </c>
    </row>
    <row r="8" spans="1:6" x14ac:dyDescent="0.2">
      <c r="A8" s="21"/>
      <c r="B8" s="8" t="s">
        <v>63</v>
      </c>
      <c r="C8" s="8" t="s">
        <v>69</v>
      </c>
      <c r="D8" s="9">
        <v>300</v>
      </c>
      <c r="E8" s="10">
        <v>250</v>
      </c>
      <c r="F8" s="32">
        <v>250</v>
      </c>
    </row>
    <row r="9" spans="1:6" x14ac:dyDescent="0.2">
      <c r="A9" s="71" t="s">
        <v>12</v>
      </c>
      <c r="B9" s="71"/>
      <c r="C9" s="71"/>
      <c r="D9" s="30">
        <v>5050</v>
      </c>
      <c r="E9" s="31">
        <f>SUM(E3:E8)</f>
        <v>3600</v>
      </c>
      <c r="F9" s="33">
        <f>SUM(F3:F8)</f>
        <v>2000</v>
      </c>
    </row>
    <row r="10" spans="1:6" ht="20.25" customHeight="1" x14ac:dyDescent="0.2"/>
    <row r="11" spans="1:6" x14ac:dyDescent="0.2">
      <c r="A11" s="17" t="s">
        <v>52</v>
      </c>
    </row>
  </sheetData>
  <mergeCells count="2">
    <mergeCell ref="A9:C9"/>
    <mergeCell ref="A1:F1"/>
  </mergeCells>
  <hyperlinks>
    <hyperlink ref="A11" location="Overview!A1" display="Overview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B1" workbookViewId="0">
      <selection activeCell="F19" sqref="F19"/>
    </sheetView>
  </sheetViews>
  <sheetFormatPr baseColWidth="10" defaultColWidth="8.83203125" defaultRowHeight="15" x14ac:dyDescent="0.2"/>
  <cols>
    <col min="1" max="1" width="11" style="1" customWidth="1"/>
    <col min="2" max="2" width="20" style="1" customWidth="1"/>
    <col min="3" max="3" width="40.6640625" style="1" customWidth="1"/>
    <col min="4" max="4" width="15" style="1" customWidth="1"/>
    <col min="5" max="5" width="16.5" style="1" customWidth="1"/>
    <col min="6" max="6" width="13.1640625" style="1" customWidth="1"/>
    <col min="7" max="16384" width="8.83203125" style="1"/>
  </cols>
  <sheetData>
    <row r="1" spans="1:6" ht="20.25" customHeight="1" x14ac:dyDescent="0.2">
      <c r="A1" s="72" t="s">
        <v>25</v>
      </c>
      <c r="B1" s="72"/>
      <c r="C1" s="72"/>
      <c r="D1" s="72"/>
      <c r="E1" s="72"/>
      <c r="F1" s="72"/>
    </row>
    <row r="2" spans="1:6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x14ac:dyDescent="0.2">
      <c r="A3" s="8" t="s">
        <v>13</v>
      </c>
      <c r="B3" s="8" t="s">
        <v>7</v>
      </c>
      <c r="C3" s="8" t="s">
        <v>8</v>
      </c>
      <c r="D3" s="9">
        <v>500</v>
      </c>
      <c r="E3" s="10">
        <v>500</v>
      </c>
      <c r="F3" s="36">
        <v>500</v>
      </c>
    </row>
    <row r="4" spans="1:6" x14ac:dyDescent="0.2">
      <c r="A4" s="8" t="s">
        <v>6</v>
      </c>
      <c r="B4" s="40" t="s">
        <v>7</v>
      </c>
      <c r="C4" s="8" t="s">
        <v>9</v>
      </c>
      <c r="D4" s="9">
        <v>400</v>
      </c>
      <c r="E4" s="42">
        <v>400</v>
      </c>
      <c r="F4" s="36">
        <v>400</v>
      </c>
    </row>
    <row r="5" spans="1:6" x14ac:dyDescent="0.2">
      <c r="A5" s="21"/>
      <c r="B5" s="40" t="s">
        <v>7</v>
      </c>
      <c r="C5" s="8" t="s">
        <v>70</v>
      </c>
      <c r="D5" s="9">
        <v>200</v>
      </c>
      <c r="E5" s="42">
        <v>200</v>
      </c>
      <c r="F5" s="36">
        <v>200</v>
      </c>
    </row>
    <row r="6" spans="1:6" x14ac:dyDescent="0.2">
      <c r="A6" s="21"/>
      <c r="B6" s="40" t="s">
        <v>7</v>
      </c>
      <c r="C6" s="8" t="s">
        <v>71</v>
      </c>
      <c r="D6" s="9">
        <v>200</v>
      </c>
      <c r="E6" s="42">
        <v>200</v>
      </c>
      <c r="F6" s="36">
        <v>200</v>
      </c>
    </row>
    <row r="7" spans="1:6" x14ac:dyDescent="0.2">
      <c r="A7" s="21"/>
      <c r="B7" s="40" t="s">
        <v>7</v>
      </c>
      <c r="C7" s="8" t="s">
        <v>71</v>
      </c>
      <c r="D7" s="9">
        <v>200</v>
      </c>
      <c r="E7" s="42">
        <v>200</v>
      </c>
      <c r="F7" s="36">
        <v>200</v>
      </c>
    </row>
    <row r="8" spans="1:6" x14ac:dyDescent="0.2">
      <c r="A8" s="21"/>
      <c r="B8" s="40" t="s">
        <v>7</v>
      </c>
      <c r="C8" s="8" t="s">
        <v>72</v>
      </c>
      <c r="D8" s="9">
        <v>200</v>
      </c>
      <c r="E8" s="42">
        <v>200</v>
      </c>
      <c r="F8" s="36">
        <v>200</v>
      </c>
    </row>
    <row r="9" spans="1:6" x14ac:dyDescent="0.2">
      <c r="A9" s="21"/>
      <c r="B9" s="40" t="s">
        <v>7</v>
      </c>
      <c r="C9" s="8" t="s">
        <v>73</v>
      </c>
      <c r="D9" s="9">
        <v>200</v>
      </c>
      <c r="E9" s="42">
        <v>200</v>
      </c>
      <c r="F9" s="36">
        <v>200</v>
      </c>
    </row>
    <row r="10" spans="1:6" x14ac:dyDescent="0.2">
      <c r="A10" s="21"/>
      <c r="B10" s="8"/>
      <c r="C10" s="8" t="s">
        <v>74</v>
      </c>
      <c r="D10" s="9">
        <v>1500</v>
      </c>
      <c r="E10" s="42">
        <v>1500</v>
      </c>
      <c r="F10" s="36">
        <v>1500</v>
      </c>
    </row>
    <row r="11" spans="1:6" x14ac:dyDescent="0.2">
      <c r="A11" s="21"/>
      <c r="B11" s="8"/>
      <c r="C11" s="8" t="s">
        <v>75</v>
      </c>
      <c r="D11" s="9">
        <v>150</v>
      </c>
      <c r="E11" s="42">
        <v>150</v>
      </c>
      <c r="F11" s="36">
        <v>150</v>
      </c>
    </row>
    <row r="12" spans="1:6" x14ac:dyDescent="0.2">
      <c r="A12" s="21"/>
      <c r="B12" s="8"/>
      <c r="C12" s="8" t="s">
        <v>76</v>
      </c>
      <c r="D12" s="9">
        <v>5500</v>
      </c>
      <c r="E12" s="42">
        <v>5500</v>
      </c>
      <c r="F12" s="36">
        <v>5500</v>
      </c>
    </row>
    <row r="13" spans="1:6" x14ac:dyDescent="0.2">
      <c r="A13" s="21"/>
      <c r="B13" s="39"/>
      <c r="C13" s="39"/>
      <c r="D13" s="30">
        <v>9050</v>
      </c>
      <c r="E13" s="42">
        <v>9050</v>
      </c>
      <c r="F13" s="33">
        <f>SUM(F3:F12)</f>
        <v>9050</v>
      </c>
    </row>
    <row r="14" spans="1:6" ht="20.25" customHeight="1" x14ac:dyDescent="0.2">
      <c r="A14" s="39" t="s">
        <v>12</v>
      </c>
    </row>
    <row r="16" spans="1:6" x14ac:dyDescent="0.2">
      <c r="A16" s="17" t="s">
        <v>52</v>
      </c>
    </row>
  </sheetData>
  <mergeCells count="1">
    <mergeCell ref="A1:F1"/>
  </mergeCells>
  <hyperlinks>
    <hyperlink ref="A16" location="Overview!A1" display="Overview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60" workbookViewId="0">
      <selection sqref="A1:F1"/>
    </sheetView>
  </sheetViews>
  <sheetFormatPr baseColWidth="10" defaultColWidth="8.83203125" defaultRowHeight="15" x14ac:dyDescent="0.2"/>
  <cols>
    <col min="1" max="1" width="10" customWidth="1"/>
    <col min="2" max="2" width="21.33203125" customWidth="1"/>
    <col min="3" max="3" width="44.5" customWidth="1"/>
    <col min="4" max="4" width="17.83203125" customWidth="1"/>
    <col min="5" max="5" width="17" customWidth="1"/>
    <col min="6" max="6" width="13.6640625" customWidth="1"/>
  </cols>
  <sheetData>
    <row r="1" spans="1:6" ht="28.5" customHeight="1" x14ac:dyDescent="0.2">
      <c r="A1" s="72" t="s">
        <v>30</v>
      </c>
      <c r="B1" s="72"/>
      <c r="C1" s="72"/>
      <c r="D1" s="72"/>
      <c r="E1" s="72"/>
      <c r="F1" s="72"/>
    </row>
    <row r="2" spans="1:6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ht="28" x14ac:dyDescent="0.2">
      <c r="A3" s="8" t="s">
        <v>78</v>
      </c>
      <c r="B3" s="8" t="s">
        <v>7</v>
      </c>
      <c r="C3" s="8" t="s">
        <v>8</v>
      </c>
      <c r="D3" s="9">
        <v>900</v>
      </c>
      <c r="E3" s="9">
        <v>900</v>
      </c>
      <c r="F3" s="32">
        <v>900</v>
      </c>
    </row>
    <row r="4" spans="1:6" x14ac:dyDescent="0.2">
      <c r="A4" s="21"/>
      <c r="B4" s="21"/>
      <c r="C4" s="8" t="s">
        <v>9</v>
      </c>
      <c r="D4" s="9">
        <v>800</v>
      </c>
      <c r="E4" s="41">
        <v>800</v>
      </c>
      <c r="F4" s="32">
        <v>800</v>
      </c>
    </row>
    <row r="5" spans="1:6" x14ac:dyDescent="0.2">
      <c r="A5" s="21"/>
      <c r="B5" s="21"/>
      <c r="C5" s="8" t="s">
        <v>31</v>
      </c>
      <c r="D5" s="9">
        <v>850</v>
      </c>
      <c r="E5" s="41">
        <v>850</v>
      </c>
      <c r="F5" s="32">
        <v>850</v>
      </c>
    </row>
    <row r="6" spans="1:6" x14ac:dyDescent="0.2">
      <c r="A6" s="21"/>
      <c r="B6" s="21"/>
      <c r="C6" s="8" t="s">
        <v>10</v>
      </c>
      <c r="D6" s="9">
        <v>700</v>
      </c>
      <c r="E6" s="41">
        <v>700</v>
      </c>
      <c r="F6" s="32">
        <v>700</v>
      </c>
    </row>
    <row r="7" spans="1:6" x14ac:dyDescent="0.2">
      <c r="A7" s="21"/>
      <c r="B7" s="21"/>
      <c r="C7" s="8" t="s">
        <v>32</v>
      </c>
      <c r="D7" s="9">
        <v>400</v>
      </c>
      <c r="E7" s="41">
        <v>400</v>
      </c>
      <c r="F7" s="32">
        <v>400</v>
      </c>
    </row>
    <row r="8" spans="1:6" x14ac:dyDescent="0.2">
      <c r="A8" s="21"/>
      <c r="B8" s="21"/>
      <c r="C8" s="8" t="s">
        <v>33</v>
      </c>
      <c r="D8" s="9">
        <v>300</v>
      </c>
      <c r="E8" s="41">
        <v>300</v>
      </c>
      <c r="F8" s="32">
        <v>300</v>
      </c>
    </row>
    <row r="9" spans="1:6" x14ac:dyDescent="0.2">
      <c r="A9" s="21"/>
      <c r="B9" s="21"/>
      <c r="C9" s="8" t="s">
        <v>34</v>
      </c>
      <c r="D9" s="9">
        <v>200</v>
      </c>
      <c r="E9" s="41">
        <v>200</v>
      </c>
      <c r="F9" s="32">
        <v>200</v>
      </c>
    </row>
    <row r="10" spans="1:6" x14ac:dyDescent="0.2">
      <c r="A10" s="21"/>
      <c r="B10" s="21"/>
      <c r="C10" s="8" t="s">
        <v>35</v>
      </c>
      <c r="D10" s="9">
        <v>100</v>
      </c>
      <c r="E10" s="41">
        <v>100</v>
      </c>
      <c r="F10" s="32">
        <v>100</v>
      </c>
    </row>
    <row r="11" spans="1:6" x14ac:dyDescent="0.2">
      <c r="A11" s="21"/>
      <c r="B11" s="21"/>
      <c r="C11" s="8" t="s">
        <v>36</v>
      </c>
      <c r="D11" s="9">
        <v>50</v>
      </c>
      <c r="E11" s="41">
        <v>50</v>
      </c>
      <c r="F11" s="32">
        <v>50</v>
      </c>
    </row>
    <row r="12" spans="1:6" x14ac:dyDescent="0.2">
      <c r="A12" s="21"/>
      <c r="B12" s="8" t="s">
        <v>37</v>
      </c>
      <c r="C12" s="8" t="s">
        <v>38</v>
      </c>
      <c r="D12" s="9">
        <v>650</v>
      </c>
      <c r="E12" s="41">
        <v>650</v>
      </c>
      <c r="F12" s="32">
        <v>650</v>
      </c>
    </row>
    <row r="13" spans="1:6" x14ac:dyDescent="0.2">
      <c r="A13" s="21"/>
      <c r="B13" s="8" t="s">
        <v>26</v>
      </c>
      <c r="C13" s="8" t="s">
        <v>39</v>
      </c>
      <c r="D13" s="9">
        <v>1000</v>
      </c>
      <c r="E13" s="41">
        <v>1000</v>
      </c>
      <c r="F13" s="32">
        <v>1000</v>
      </c>
    </row>
    <row r="14" spans="1:6" x14ac:dyDescent="0.2">
      <c r="A14" s="21"/>
      <c r="B14" s="8" t="s">
        <v>49</v>
      </c>
      <c r="C14" s="8" t="s">
        <v>50</v>
      </c>
      <c r="D14" s="9">
        <v>300</v>
      </c>
      <c r="E14" s="41">
        <v>300</v>
      </c>
      <c r="F14" s="32">
        <v>300</v>
      </c>
    </row>
    <row r="15" spans="1:6" x14ac:dyDescent="0.2">
      <c r="A15" s="21"/>
      <c r="B15" s="8" t="s">
        <v>40</v>
      </c>
      <c r="C15" s="21"/>
      <c r="D15" s="9">
        <v>322</v>
      </c>
      <c r="E15" s="41">
        <v>322</v>
      </c>
      <c r="F15" s="32">
        <v>322</v>
      </c>
    </row>
    <row r="16" spans="1:6" x14ac:dyDescent="0.2">
      <c r="A16" s="68" t="s">
        <v>176</v>
      </c>
      <c r="B16" s="62" t="s">
        <v>188</v>
      </c>
      <c r="C16" s="21"/>
      <c r="D16" s="63"/>
      <c r="E16" s="63"/>
      <c r="F16" s="32">
        <v>350</v>
      </c>
    </row>
    <row r="17" spans="1:6" ht="28" x14ac:dyDescent="0.2">
      <c r="A17" s="8"/>
      <c r="B17" s="8" t="s">
        <v>79</v>
      </c>
      <c r="C17" s="8" t="s">
        <v>80</v>
      </c>
      <c r="D17" s="9">
        <v>1200</v>
      </c>
      <c r="E17" s="41">
        <v>1200</v>
      </c>
      <c r="F17" s="32">
        <v>1200</v>
      </c>
    </row>
    <row r="18" spans="1:6" ht="20.25" customHeight="1" x14ac:dyDescent="0.2">
      <c r="A18" s="71" t="s">
        <v>12</v>
      </c>
      <c r="B18" s="71"/>
      <c r="C18" s="71"/>
      <c r="D18" s="30">
        <v>7772</v>
      </c>
      <c r="E18" s="41">
        <v>7772</v>
      </c>
      <c r="F18" s="33">
        <f>SUM(F3:F17)</f>
        <v>8122</v>
      </c>
    </row>
    <row r="20" spans="1:6" x14ac:dyDescent="0.2">
      <c r="A20" s="17" t="s">
        <v>52</v>
      </c>
    </row>
  </sheetData>
  <mergeCells count="2">
    <mergeCell ref="A18:C18"/>
    <mergeCell ref="A1:F1"/>
  </mergeCells>
  <phoneticPr fontId="9" type="noConversion"/>
  <hyperlinks>
    <hyperlink ref="A20" location="Overview!A1" display="Overview"/>
  </hyperlinks>
  <pageMargins left="0.7" right="0.7" top="0.75" bottom="0.75" header="0.3" footer="0.3"/>
  <pageSetup orientation="portrait" horizontalDpi="0" verticalDpi="0"/>
  <colBreaks count="1" manualBreakCount="1">
    <brk id="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19" sqref="H19"/>
    </sheetView>
  </sheetViews>
  <sheetFormatPr baseColWidth="10" defaultRowHeight="15" x14ac:dyDescent="0.2"/>
  <cols>
    <col min="3" max="3" width="17.83203125" customWidth="1"/>
  </cols>
  <sheetData>
    <row r="1" spans="1:6" x14ac:dyDescent="0.2">
      <c r="A1" s="92" t="s">
        <v>81</v>
      </c>
      <c r="B1" s="93"/>
      <c r="C1" s="93"/>
      <c r="D1" s="93"/>
      <c r="E1" s="93"/>
      <c r="F1" s="94"/>
    </row>
    <row r="2" spans="1:6" ht="28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ht="28" x14ac:dyDescent="0.2">
      <c r="A3" s="51" t="s">
        <v>84</v>
      </c>
      <c r="B3" s="44" t="s">
        <v>82</v>
      </c>
      <c r="C3" s="44" t="s">
        <v>83</v>
      </c>
      <c r="D3" s="45">
        <v>85</v>
      </c>
      <c r="E3" s="46">
        <v>80</v>
      </c>
      <c r="F3" s="32">
        <v>85</v>
      </c>
    </row>
    <row r="4" spans="1:6" ht="28" x14ac:dyDescent="0.2">
      <c r="A4" s="21" t="s">
        <v>85</v>
      </c>
      <c r="B4" s="44" t="s">
        <v>82</v>
      </c>
      <c r="C4" s="44" t="s">
        <v>83</v>
      </c>
      <c r="D4" s="45">
        <v>85</v>
      </c>
      <c r="E4" s="46">
        <v>80</v>
      </c>
      <c r="F4" s="32">
        <v>85</v>
      </c>
    </row>
    <row r="5" spans="1:6" ht="28" x14ac:dyDescent="0.2">
      <c r="A5" s="44" t="s">
        <v>86</v>
      </c>
      <c r="B5" s="44" t="s">
        <v>82</v>
      </c>
      <c r="C5" s="44" t="s">
        <v>83</v>
      </c>
      <c r="D5" s="45">
        <v>85</v>
      </c>
      <c r="E5" s="46">
        <v>80</v>
      </c>
      <c r="F5" s="32">
        <v>85</v>
      </c>
    </row>
    <row r="6" spans="1:6" ht="28" x14ac:dyDescent="0.2">
      <c r="A6" s="21" t="s">
        <v>87</v>
      </c>
      <c r="B6" s="44" t="s">
        <v>82</v>
      </c>
      <c r="C6" s="44" t="s">
        <v>83</v>
      </c>
      <c r="D6" s="45">
        <v>85</v>
      </c>
      <c r="E6" s="46">
        <v>80</v>
      </c>
      <c r="F6" s="32">
        <v>85</v>
      </c>
    </row>
    <row r="7" spans="1:6" ht="28" x14ac:dyDescent="0.2">
      <c r="A7" s="21"/>
      <c r="B7" s="44" t="s">
        <v>89</v>
      </c>
      <c r="C7" s="44" t="s">
        <v>88</v>
      </c>
      <c r="D7" s="45">
        <v>200</v>
      </c>
      <c r="E7" s="46">
        <v>175</v>
      </c>
      <c r="F7" s="32">
        <v>175</v>
      </c>
    </row>
    <row r="8" spans="1:6" ht="140" x14ac:dyDescent="0.2">
      <c r="A8" s="21"/>
      <c r="B8" s="44" t="s">
        <v>90</v>
      </c>
      <c r="C8" s="44" t="s">
        <v>91</v>
      </c>
      <c r="D8" s="45">
        <v>140</v>
      </c>
      <c r="E8" s="46">
        <v>140</v>
      </c>
      <c r="F8" s="32">
        <v>120</v>
      </c>
    </row>
    <row r="9" spans="1:6" x14ac:dyDescent="0.2">
      <c r="A9" s="21"/>
      <c r="B9" s="44" t="s">
        <v>99</v>
      </c>
      <c r="C9" s="44" t="s">
        <v>100</v>
      </c>
      <c r="D9" s="45">
        <v>150</v>
      </c>
      <c r="E9" s="46">
        <v>135</v>
      </c>
      <c r="F9" s="32">
        <v>135</v>
      </c>
    </row>
    <row r="10" spans="1:6" x14ac:dyDescent="0.2">
      <c r="A10" s="21"/>
      <c r="B10" s="44" t="s">
        <v>92</v>
      </c>
      <c r="C10" s="44" t="s">
        <v>93</v>
      </c>
      <c r="D10" s="45">
        <v>65</v>
      </c>
      <c r="E10" s="46">
        <v>30</v>
      </c>
      <c r="F10" s="32">
        <v>30</v>
      </c>
    </row>
    <row r="11" spans="1:6" x14ac:dyDescent="0.2">
      <c r="A11" s="21"/>
      <c r="B11" s="44"/>
      <c r="C11" s="44" t="s">
        <v>94</v>
      </c>
      <c r="D11" s="45">
        <v>65</v>
      </c>
      <c r="E11" s="46">
        <v>30</v>
      </c>
      <c r="F11" s="32">
        <v>30</v>
      </c>
    </row>
    <row r="12" spans="1:6" x14ac:dyDescent="0.2">
      <c r="A12" s="21"/>
      <c r="B12" s="44"/>
      <c r="C12" s="44" t="s">
        <v>95</v>
      </c>
      <c r="D12" s="45">
        <v>65</v>
      </c>
      <c r="E12" s="46">
        <v>30</v>
      </c>
      <c r="F12" s="32">
        <v>30</v>
      </c>
    </row>
    <row r="13" spans="1:6" x14ac:dyDescent="0.2">
      <c r="A13" s="21"/>
      <c r="B13" s="44"/>
      <c r="C13" s="44" t="s">
        <v>96</v>
      </c>
      <c r="D13" s="45">
        <v>25</v>
      </c>
      <c r="E13" s="46">
        <v>20</v>
      </c>
      <c r="F13" s="32">
        <v>20</v>
      </c>
    </row>
    <row r="14" spans="1:6" ht="28" x14ac:dyDescent="0.2">
      <c r="A14" s="21"/>
      <c r="B14" s="44" t="s">
        <v>97</v>
      </c>
      <c r="C14" s="44" t="s">
        <v>98</v>
      </c>
      <c r="D14" s="45">
        <v>45</v>
      </c>
      <c r="E14" s="46">
        <v>25</v>
      </c>
      <c r="F14" s="32">
        <v>25</v>
      </c>
    </row>
    <row r="15" spans="1:6" x14ac:dyDescent="0.2">
      <c r="A15" s="71" t="s">
        <v>12</v>
      </c>
      <c r="B15" s="71"/>
      <c r="C15" s="71"/>
      <c r="D15" s="30">
        <v>1095</v>
      </c>
      <c r="E15" s="31">
        <f>SUM(E3:E14)</f>
        <v>905</v>
      </c>
      <c r="F15" s="33">
        <v>905</v>
      </c>
    </row>
  </sheetData>
  <mergeCells count="2">
    <mergeCell ref="A1:F1"/>
    <mergeCell ref="A15:C1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G17" sqref="G17"/>
    </sheetView>
  </sheetViews>
  <sheetFormatPr baseColWidth="10" defaultRowHeight="15" x14ac:dyDescent="0.2"/>
  <sheetData>
    <row r="1" spans="1:6" x14ac:dyDescent="0.2">
      <c r="A1" s="92" t="s">
        <v>160</v>
      </c>
      <c r="B1" s="93"/>
      <c r="C1" s="93"/>
      <c r="D1" s="93"/>
      <c r="E1" s="93"/>
      <c r="F1" s="94"/>
    </row>
    <row r="2" spans="1:6" ht="28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ht="98" x14ac:dyDescent="0.2">
      <c r="A3" s="51" t="s">
        <v>164</v>
      </c>
      <c r="B3" s="59" t="s">
        <v>161</v>
      </c>
      <c r="C3" s="59" t="s">
        <v>162</v>
      </c>
      <c r="D3" s="60">
        <v>375</v>
      </c>
      <c r="E3" s="61">
        <v>375</v>
      </c>
      <c r="F3" s="32">
        <v>375</v>
      </c>
    </row>
    <row r="4" spans="1:6" ht="98" x14ac:dyDescent="0.2">
      <c r="A4" s="51" t="s">
        <v>163</v>
      </c>
      <c r="B4" s="59" t="s">
        <v>165</v>
      </c>
      <c r="C4" s="59" t="s">
        <v>166</v>
      </c>
      <c r="D4" s="60">
        <v>135</v>
      </c>
      <c r="E4" s="31">
        <v>130</v>
      </c>
      <c r="F4" s="32">
        <v>130</v>
      </c>
    </row>
    <row r="5" spans="1:6" ht="42" x14ac:dyDescent="0.2">
      <c r="A5" s="21"/>
      <c r="B5" s="59" t="s">
        <v>167</v>
      </c>
      <c r="C5" s="59"/>
      <c r="D5" s="60">
        <v>50</v>
      </c>
      <c r="E5" s="61">
        <v>45</v>
      </c>
      <c r="F5" s="32">
        <v>45</v>
      </c>
    </row>
    <row r="6" spans="1:6" x14ac:dyDescent="0.2">
      <c r="A6" s="71" t="s">
        <v>12</v>
      </c>
      <c r="B6" s="71"/>
      <c r="C6" s="71"/>
      <c r="D6" s="30">
        <v>560</v>
      </c>
      <c r="E6" s="31">
        <f>SUM(E3:E5)</f>
        <v>550</v>
      </c>
      <c r="F6" s="33">
        <f>SUM(F3:F5)</f>
        <v>550</v>
      </c>
    </row>
  </sheetData>
  <mergeCells count="2">
    <mergeCell ref="A1:F1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F16" sqref="F16"/>
    </sheetView>
  </sheetViews>
  <sheetFormatPr baseColWidth="10" defaultColWidth="8.83203125" defaultRowHeight="15" x14ac:dyDescent="0.2"/>
  <cols>
    <col min="1" max="1" width="10.83203125" style="1" customWidth="1"/>
    <col min="2" max="2" width="26" style="1" customWidth="1"/>
    <col min="3" max="3" width="43.5" style="1" customWidth="1"/>
    <col min="4" max="4" width="16.6640625" style="1" customWidth="1"/>
    <col min="5" max="5" width="16.83203125" style="1" customWidth="1"/>
    <col min="6" max="6" width="13.83203125" style="1" customWidth="1"/>
    <col min="7" max="16384" width="8.83203125" style="1"/>
  </cols>
  <sheetData>
    <row r="1" spans="1:6" ht="20.25" customHeight="1" x14ac:dyDescent="0.2">
      <c r="A1" s="72" t="s">
        <v>21</v>
      </c>
      <c r="B1" s="72"/>
      <c r="C1" s="72"/>
      <c r="D1" s="72"/>
      <c r="E1" s="72"/>
      <c r="F1" s="72"/>
    </row>
    <row r="2" spans="1:6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x14ac:dyDescent="0.2">
      <c r="A3" s="22">
        <v>43369</v>
      </c>
      <c r="B3" s="8" t="s">
        <v>22</v>
      </c>
      <c r="C3" s="8" t="s">
        <v>77</v>
      </c>
      <c r="D3" s="9">
        <v>100</v>
      </c>
      <c r="E3" s="9">
        <v>75</v>
      </c>
      <c r="F3" s="36">
        <v>0</v>
      </c>
    </row>
    <row r="4" spans="1:6" x14ac:dyDescent="0.2">
      <c r="A4" s="22">
        <v>43390</v>
      </c>
      <c r="B4" s="8" t="s">
        <v>22</v>
      </c>
      <c r="C4" s="8" t="s">
        <v>77</v>
      </c>
      <c r="D4" s="9">
        <v>100</v>
      </c>
      <c r="E4" s="9">
        <v>75</v>
      </c>
      <c r="F4" s="36">
        <v>0</v>
      </c>
    </row>
    <row r="5" spans="1:6" x14ac:dyDescent="0.2">
      <c r="A5" s="71" t="s">
        <v>12</v>
      </c>
      <c r="B5" s="71"/>
      <c r="C5" s="71"/>
      <c r="D5" s="30">
        <f>SUM(D3:D4)</f>
        <v>200</v>
      </c>
      <c r="E5" s="31">
        <f>SUM(E3:E4)</f>
        <v>150</v>
      </c>
      <c r="F5" s="33">
        <f>SUM(F3:F4)</f>
        <v>0</v>
      </c>
    </row>
    <row r="7" spans="1:6" x14ac:dyDescent="0.2">
      <c r="A7" s="17" t="s">
        <v>52</v>
      </c>
    </row>
  </sheetData>
  <mergeCells count="2">
    <mergeCell ref="A5:C5"/>
    <mergeCell ref="A1:F1"/>
  </mergeCells>
  <hyperlinks>
    <hyperlink ref="A7" location="Overview!A1" display="Overview"/>
  </hyperlinks>
  <pageMargins left="0.7" right="0.7" top="0.75" bottom="0.75" header="0.3" footer="0.3"/>
  <pageSetup orientation="portrait" horizontalDpi="0" verticalDpi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12.83203125" style="1" customWidth="1"/>
    <col min="2" max="2" width="20.83203125" style="1" customWidth="1"/>
    <col min="3" max="3" width="16.5" style="1" customWidth="1"/>
    <col min="4" max="4" width="15.5" style="1" customWidth="1"/>
    <col min="5" max="5" width="18.1640625" style="1" customWidth="1"/>
    <col min="6" max="6" width="14.33203125" style="1" customWidth="1"/>
    <col min="7" max="16384" width="8.83203125" style="1"/>
  </cols>
  <sheetData>
    <row r="1" spans="1:6" ht="15" customHeight="1" x14ac:dyDescent="0.2">
      <c r="A1" s="72" t="s">
        <v>0</v>
      </c>
      <c r="B1" s="72"/>
      <c r="C1" s="72"/>
      <c r="D1" s="72"/>
      <c r="E1" s="72"/>
      <c r="F1" s="72"/>
    </row>
    <row r="2" spans="1:6" x14ac:dyDescent="0.2">
      <c r="A2" s="27" t="s">
        <v>1</v>
      </c>
      <c r="B2" s="27" t="s">
        <v>2</v>
      </c>
      <c r="C2" s="27" t="s">
        <v>3</v>
      </c>
      <c r="D2" s="27" t="s">
        <v>4</v>
      </c>
      <c r="E2" s="28" t="s">
        <v>5</v>
      </c>
      <c r="F2" s="29" t="s">
        <v>51</v>
      </c>
    </row>
    <row r="3" spans="1:6" x14ac:dyDescent="0.2">
      <c r="A3" s="2" t="s">
        <v>78</v>
      </c>
      <c r="B3" s="2" t="s">
        <v>7</v>
      </c>
      <c r="C3" s="2" t="s">
        <v>8</v>
      </c>
      <c r="D3" s="3">
        <v>300</v>
      </c>
      <c r="E3" s="19">
        <v>300</v>
      </c>
      <c r="F3" s="36">
        <v>300</v>
      </c>
    </row>
    <row r="4" spans="1:6" x14ac:dyDescent="0.2">
      <c r="A4" s="4"/>
      <c r="B4" s="4"/>
      <c r="C4" s="2" t="s">
        <v>9</v>
      </c>
      <c r="D4" s="3">
        <v>250</v>
      </c>
      <c r="E4" s="19">
        <v>250</v>
      </c>
      <c r="F4" s="36">
        <v>250</v>
      </c>
    </row>
    <row r="5" spans="1:6" x14ac:dyDescent="0.2">
      <c r="A5" s="4"/>
      <c r="B5" s="4"/>
      <c r="C5" s="2" t="s">
        <v>10</v>
      </c>
      <c r="D5" s="3">
        <v>200</v>
      </c>
      <c r="E5" s="19">
        <v>200</v>
      </c>
      <c r="F5" s="36">
        <v>200</v>
      </c>
    </row>
    <row r="6" spans="1:6" ht="28" x14ac:dyDescent="0.2">
      <c r="A6" s="55"/>
      <c r="B6" s="55"/>
      <c r="C6" s="49" t="s">
        <v>153</v>
      </c>
      <c r="D6" s="3">
        <v>120</v>
      </c>
      <c r="E6" s="19">
        <v>100</v>
      </c>
      <c r="F6" s="50">
        <v>100</v>
      </c>
    </row>
    <row r="7" spans="1:6" x14ac:dyDescent="0.2">
      <c r="A7" s="55"/>
      <c r="B7" s="55"/>
      <c r="C7" s="49" t="s">
        <v>154</v>
      </c>
      <c r="D7" s="3">
        <v>500</v>
      </c>
      <c r="E7" s="19">
        <v>400</v>
      </c>
      <c r="F7" s="50">
        <v>400</v>
      </c>
    </row>
    <row r="8" spans="1:6" ht="28" x14ac:dyDescent="0.2">
      <c r="A8" s="49"/>
      <c r="B8" s="49" t="s">
        <v>11</v>
      </c>
      <c r="C8" s="5" t="s">
        <v>155</v>
      </c>
      <c r="D8" s="69">
        <v>1000</v>
      </c>
      <c r="E8" s="19">
        <v>1000</v>
      </c>
      <c r="F8" s="50">
        <v>1000</v>
      </c>
    </row>
    <row r="9" spans="1:6" ht="28" x14ac:dyDescent="0.2">
      <c r="A9" s="49"/>
      <c r="B9" s="49" t="s">
        <v>156</v>
      </c>
      <c r="C9" s="49" t="s">
        <v>155</v>
      </c>
      <c r="D9" s="69">
        <v>1000</v>
      </c>
      <c r="E9" s="19">
        <v>1000</v>
      </c>
      <c r="F9" s="50">
        <v>1000</v>
      </c>
    </row>
    <row r="10" spans="1:6" ht="28" x14ac:dyDescent="0.2">
      <c r="A10" s="49"/>
      <c r="B10" s="49" t="s">
        <v>157</v>
      </c>
      <c r="C10" s="49" t="s">
        <v>155</v>
      </c>
      <c r="D10" s="69">
        <v>750</v>
      </c>
      <c r="E10" s="19">
        <v>750</v>
      </c>
      <c r="F10" s="50">
        <v>750</v>
      </c>
    </row>
    <row r="11" spans="1:6" ht="28" x14ac:dyDescent="0.2">
      <c r="A11" s="49"/>
      <c r="B11" s="49" t="s">
        <v>11</v>
      </c>
      <c r="C11" s="5" t="s">
        <v>155</v>
      </c>
      <c r="D11" s="3">
        <v>500</v>
      </c>
      <c r="E11" s="19">
        <v>500</v>
      </c>
      <c r="F11" s="50">
        <v>500</v>
      </c>
    </row>
    <row r="12" spans="1:6" x14ac:dyDescent="0.2">
      <c r="A12" s="56"/>
      <c r="B12" s="57" t="s">
        <v>158</v>
      </c>
      <c r="C12" s="58"/>
      <c r="D12" s="3">
        <v>1100</v>
      </c>
      <c r="E12" s="19">
        <v>1000</v>
      </c>
      <c r="F12" s="50">
        <v>1000</v>
      </c>
    </row>
    <row r="13" spans="1:6" ht="42" x14ac:dyDescent="0.2">
      <c r="A13" s="56"/>
      <c r="B13" s="57" t="s">
        <v>159</v>
      </c>
      <c r="C13" s="58"/>
      <c r="D13" s="3">
        <v>500</v>
      </c>
      <c r="E13" s="19">
        <v>250</v>
      </c>
      <c r="F13" s="50">
        <v>250</v>
      </c>
    </row>
    <row r="14" spans="1:6" x14ac:dyDescent="0.2">
      <c r="A14" s="73" t="s">
        <v>12</v>
      </c>
      <c r="B14" s="74"/>
      <c r="C14" s="75"/>
      <c r="D14" s="34">
        <v>6220</v>
      </c>
      <c r="E14" s="37">
        <f>SUM(E3:E13)</f>
        <v>5750</v>
      </c>
      <c r="F14" s="33">
        <f>SUM(F3:F13)</f>
        <v>5750</v>
      </c>
    </row>
    <row r="16" spans="1:6" x14ac:dyDescent="0.2">
      <c r="A16" s="17" t="s">
        <v>52</v>
      </c>
    </row>
  </sheetData>
  <mergeCells count="2">
    <mergeCell ref="A1:F1"/>
    <mergeCell ref="A14:C14"/>
  </mergeCells>
  <hyperlinks>
    <hyperlink ref="A16" location="Overview!A1" display="Overview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8" workbookViewId="0">
      <selection activeCell="F10" sqref="F10"/>
    </sheetView>
  </sheetViews>
  <sheetFormatPr baseColWidth="10" defaultRowHeight="15" x14ac:dyDescent="0.2"/>
  <sheetData>
    <row r="1" spans="1:6" x14ac:dyDescent="0.2">
      <c r="A1" s="72" t="s">
        <v>175</v>
      </c>
      <c r="B1" s="72"/>
      <c r="C1" s="72"/>
      <c r="D1" s="72"/>
      <c r="E1" s="72"/>
      <c r="F1" s="72"/>
    </row>
    <row r="2" spans="1:6" ht="28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ht="56" x14ac:dyDescent="0.2">
      <c r="A3" s="22" t="s">
        <v>176</v>
      </c>
      <c r="B3" s="59"/>
      <c r="C3" s="59" t="s">
        <v>177</v>
      </c>
      <c r="D3" s="60">
        <v>300</v>
      </c>
      <c r="E3" s="60">
        <v>300</v>
      </c>
      <c r="F3" s="36">
        <v>300</v>
      </c>
    </row>
    <row r="4" spans="1:6" ht="28" x14ac:dyDescent="0.2">
      <c r="A4" s="22" t="s">
        <v>180</v>
      </c>
      <c r="B4" s="59"/>
      <c r="C4" s="59" t="s">
        <v>178</v>
      </c>
      <c r="D4" s="60">
        <v>150</v>
      </c>
      <c r="E4" s="60">
        <v>150</v>
      </c>
      <c r="F4" s="36">
        <v>150</v>
      </c>
    </row>
    <row r="5" spans="1:6" ht="28" x14ac:dyDescent="0.2">
      <c r="A5" s="22"/>
      <c r="B5" s="59"/>
      <c r="C5" s="59" t="s">
        <v>181</v>
      </c>
      <c r="D5" s="60">
        <v>40</v>
      </c>
      <c r="E5" s="60">
        <v>35</v>
      </c>
      <c r="F5" s="36">
        <v>35</v>
      </c>
    </row>
    <row r="6" spans="1:6" ht="28" x14ac:dyDescent="0.2">
      <c r="A6" s="22"/>
      <c r="B6" s="59"/>
      <c r="C6" s="59" t="s">
        <v>182</v>
      </c>
      <c r="D6" s="60">
        <v>30</v>
      </c>
      <c r="E6" s="60">
        <v>25</v>
      </c>
      <c r="F6" s="36">
        <v>30</v>
      </c>
    </row>
    <row r="7" spans="1:6" ht="28" x14ac:dyDescent="0.2">
      <c r="A7" s="22"/>
      <c r="B7" s="59"/>
      <c r="C7" s="59" t="s">
        <v>183</v>
      </c>
      <c r="D7" s="60" t="s">
        <v>184</v>
      </c>
      <c r="E7" s="60">
        <v>0</v>
      </c>
      <c r="F7" s="36">
        <v>0</v>
      </c>
    </row>
    <row r="8" spans="1:6" ht="28" x14ac:dyDescent="0.2">
      <c r="A8" s="22"/>
      <c r="B8" s="59"/>
      <c r="C8" s="59" t="s">
        <v>185</v>
      </c>
      <c r="D8" s="60">
        <v>500</v>
      </c>
      <c r="E8" s="60">
        <v>475</v>
      </c>
      <c r="F8" s="36">
        <v>475</v>
      </c>
    </row>
    <row r="9" spans="1:6" ht="70" x14ac:dyDescent="0.2">
      <c r="A9" s="22"/>
      <c r="B9" s="59"/>
      <c r="C9" s="59" t="s">
        <v>186</v>
      </c>
      <c r="D9" s="60">
        <v>80</v>
      </c>
      <c r="E9" s="60">
        <v>40</v>
      </c>
      <c r="F9" s="36">
        <v>40</v>
      </c>
    </row>
    <row r="10" spans="1:6" x14ac:dyDescent="0.2">
      <c r="A10" s="22"/>
      <c r="B10" s="59"/>
      <c r="C10" s="59" t="s">
        <v>179</v>
      </c>
      <c r="D10" s="60">
        <v>5</v>
      </c>
      <c r="E10" s="60">
        <v>5</v>
      </c>
      <c r="F10" s="36">
        <v>5</v>
      </c>
    </row>
    <row r="11" spans="1:6" x14ac:dyDescent="0.2">
      <c r="A11" s="71" t="s">
        <v>12</v>
      </c>
      <c r="B11" s="71"/>
      <c r="C11" s="71"/>
      <c r="D11" s="30">
        <f>SUM(D3:D10)</f>
        <v>1105</v>
      </c>
      <c r="E11" s="31">
        <f>SUM(E3:E10)</f>
        <v>1030</v>
      </c>
      <c r="F11" s="33">
        <f>SUM(F3:F10)</f>
        <v>1035</v>
      </c>
    </row>
  </sheetData>
  <mergeCells count="2">
    <mergeCell ref="A1:F1"/>
    <mergeCell ref="A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8" sqref="F8"/>
    </sheetView>
  </sheetViews>
  <sheetFormatPr baseColWidth="10" defaultRowHeight="15" x14ac:dyDescent="0.2"/>
  <sheetData>
    <row r="1" spans="1:6" x14ac:dyDescent="0.2">
      <c r="A1" s="72" t="s">
        <v>101</v>
      </c>
      <c r="B1" s="72"/>
      <c r="C1" s="72"/>
      <c r="D1" s="72"/>
      <c r="E1" s="72"/>
      <c r="F1" s="72"/>
    </row>
    <row r="2" spans="1:6" ht="28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ht="28" x14ac:dyDescent="0.2">
      <c r="A3" s="22"/>
      <c r="B3" s="44"/>
      <c r="C3" s="44" t="s">
        <v>102</v>
      </c>
      <c r="D3" s="45">
        <v>110</v>
      </c>
      <c r="E3" s="45">
        <v>100</v>
      </c>
      <c r="F3" s="36">
        <v>100</v>
      </c>
    </row>
    <row r="4" spans="1:6" ht="56" x14ac:dyDescent="0.2">
      <c r="A4" s="22"/>
      <c r="B4" s="44" t="s">
        <v>103</v>
      </c>
      <c r="C4" s="44" t="s">
        <v>104</v>
      </c>
      <c r="D4" s="45">
        <v>350</v>
      </c>
      <c r="E4" s="45">
        <v>350</v>
      </c>
      <c r="F4" s="36">
        <v>350</v>
      </c>
    </row>
    <row r="5" spans="1:6" ht="28" x14ac:dyDescent="0.2">
      <c r="A5" s="22"/>
      <c r="B5" s="44"/>
      <c r="C5" s="44" t="s">
        <v>105</v>
      </c>
      <c r="D5" s="45">
        <v>70</v>
      </c>
      <c r="E5" s="45">
        <v>50</v>
      </c>
      <c r="F5" s="36">
        <v>50</v>
      </c>
    </row>
    <row r="6" spans="1:6" x14ac:dyDescent="0.2">
      <c r="A6" s="71" t="s">
        <v>12</v>
      </c>
      <c r="B6" s="71"/>
      <c r="C6" s="71"/>
      <c r="D6" s="30">
        <f>SUM(D3:D5)</f>
        <v>530</v>
      </c>
      <c r="E6" s="31">
        <f>SUM(E3:E5)</f>
        <v>500</v>
      </c>
      <c r="F6" s="33">
        <f>SUM(F3:F5)</f>
        <v>500</v>
      </c>
    </row>
  </sheetData>
  <mergeCells count="2">
    <mergeCell ref="A1:F1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14" sqref="F14"/>
    </sheetView>
  </sheetViews>
  <sheetFormatPr baseColWidth="10" defaultColWidth="8.83203125" defaultRowHeight="15" x14ac:dyDescent="0.2"/>
  <cols>
    <col min="1" max="1" width="11.1640625" style="1" customWidth="1"/>
    <col min="2" max="2" width="22.5" style="1" customWidth="1"/>
    <col min="3" max="3" width="39" style="1" customWidth="1"/>
    <col min="4" max="4" width="14.6640625" style="1" customWidth="1"/>
    <col min="5" max="5" width="14.83203125" style="1" customWidth="1"/>
    <col min="6" max="6" width="14" style="1" customWidth="1"/>
    <col min="7" max="16384" width="8.83203125" style="1"/>
  </cols>
  <sheetData>
    <row r="1" spans="1:6" ht="20.25" customHeight="1" x14ac:dyDescent="0.2">
      <c r="A1" s="72" t="s">
        <v>23</v>
      </c>
      <c r="B1" s="72"/>
      <c r="C1" s="72"/>
      <c r="D1" s="72"/>
      <c r="E1" s="72"/>
      <c r="F1" s="72"/>
    </row>
    <row r="2" spans="1:6" x14ac:dyDescent="0.2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51</v>
      </c>
    </row>
    <row r="3" spans="1:6" ht="28" x14ac:dyDescent="0.2">
      <c r="A3" s="8"/>
      <c r="B3" s="44" t="s">
        <v>132</v>
      </c>
      <c r="C3" s="44" t="s">
        <v>133</v>
      </c>
      <c r="D3" s="9">
        <v>250</v>
      </c>
      <c r="E3" s="48">
        <v>225</v>
      </c>
      <c r="F3" s="36">
        <v>225</v>
      </c>
    </row>
    <row r="4" spans="1:6" ht="28" x14ac:dyDescent="0.2">
      <c r="A4" s="8" t="s">
        <v>135</v>
      </c>
      <c r="B4" s="8" t="s">
        <v>24</v>
      </c>
      <c r="C4" s="8" t="s">
        <v>134</v>
      </c>
      <c r="D4" s="9">
        <v>200</v>
      </c>
      <c r="E4" s="10">
        <v>200</v>
      </c>
      <c r="F4" s="36">
        <v>200</v>
      </c>
    </row>
    <row r="5" spans="1:6" x14ac:dyDescent="0.2">
      <c r="A5" s="22" t="s">
        <v>136</v>
      </c>
      <c r="B5" s="8" t="s">
        <v>24</v>
      </c>
      <c r="C5" s="44" t="s">
        <v>134</v>
      </c>
      <c r="D5" s="9">
        <v>100</v>
      </c>
      <c r="E5" s="10">
        <v>100</v>
      </c>
      <c r="F5" s="36">
        <v>100</v>
      </c>
    </row>
    <row r="6" spans="1:6" x14ac:dyDescent="0.2">
      <c r="A6" s="21"/>
      <c r="B6" s="8" t="s">
        <v>137</v>
      </c>
      <c r="C6" s="21" t="s">
        <v>138</v>
      </c>
      <c r="D6" s="9">
        <v>400</v>
      </c>
      <c r="E6" s="10">
        <v>350</v>
      </c>
      <c r="F6" s="36">
        <v>350</v>
      </c>
    </row>
    <row r="7" spans="1:6" ht="20.25" customHeight="1" x14ac:dyDescent="0.2">
      <c r="A7" s="71" t="s">
        <v>12</v>
      </c>
      <c r="B7" s="71"/>
      <c r="C7" s="71"/>
      <c r="D7" s="30">
        <v>950</v>
      </c>
      <c r="E7" s="31">
        <f>SUM(E3:E6)</f>
        <v>875</v>
      </c>
      <c r="F7" s="33">
        <f>SUM(F3:F6)</f>
        <v>875</v>
      </c>
    </row>
    <row r="9" spans="1:6" x14ac:dyDescent="0.2">
      <c r="A9" s="17" t="s">
        <v>52</v>
      </c>
    </row>
  </sheetData>
  <mergeCells count="2">
    <mergeCell ref="A7:C7"/>
    <mergeCell ref="A1:F1"/>
  </mergeCells>
  <hyperlinks>
    <hyperlink ref="A9" location="Overview!A1" display="Overview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C13" sqref="C13"/>
    </sheetView>
  </sheetViews>
  <sheetFormatPr baseColWidth="10" defaultColWidth="8.83203125" defaultRowHeight="15" x14ac:dyDescent="0.2"/>
  <cols>
    <col min="1" max="1" width="10.1640625" customWidth="1"/>
    <col min="2" max="2" width="15.83203125" customWidth="1"/>
    <col min="3" max="3" width="38.5" customWidth="1"/>
    <col min="4" max="4" width="12.6640625" customWidth="1"/>
    <col min="5" max="5" width="12.5" customWidth="1"/>
    <col min="6" max="6" width="13.5" customWidth="1"/>
  </cols>
  <sheetData>
    <row r="1" spans="1:6" ht="20.25" customHeight="1" x14ac:dyDescent="0.2">
      <c r="A1" s="72" t="s">
        <v>27</v>
      </c>
      <c r="B1" s="72"/>
      <c r="C1" s="72"/>
      <c r="D1" s="72"/>
      <c r="E1" s="72"/>
      <c r="F1" s="72"/>
    </row>
    <row r="2" spans="1:6" x14ac:dyDescent="0.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4" t="s">
        <v>51</v>
      </c>
    </row>
    <row r="3" spans="1:6" ht="28" x14ac:dyDescent="0.2">
      <c r="A3" s="47">
        <v>43361</v>
      </c>
      <c r="B3" s="2" t="s">
        <v>28</v>
      </c>
      <c r="C3" s="4"/>
      <c r="D3" s="3">
        <v>400</v>
      </c>
      <c r="E3" s="23">
        <v>350</v>
      </c>
      <c r="F3" s="32">
        <v>350</v>
      </c>
    </row>
    <row r="4" spans="1:6" ht="28" x14ac:dyDescent="0.2">
      <c r="A4" s="11">
        <v>43361</v>
      </c>
      <c r="B4" s="2" t="s">
        <v>28</v>
      </c>
      <c r="C4" s="4"/>
      <c r="D4" s="3">
        <v>400</v>
      </c>
      <c r="E4" s="23">
        <v>350</v>
      </c>
      <c r="F4" s="32">
        <v>350</v>
      </c>
    </row>
    <row r="5" spans="1:6" ht="28" x14ac:dyDescent="0.2">
      <c r="A5" s="11">
        <v>43391</v>
      </c>
      <c r="B5" s="2" t="s">
        <v>28</v>
      </c>
      <c r="C5" s="4"/>
      <c r="D5" s="3">
        <v>400</v>
      </c>
      <c r="E5" s="23">
        <v>350</v>
      </c>
      <c r="F5" s="32">
        <v>350</v>
      </c>
    </row>
    <row r="6" spans="1:6" ht="42" x14ac:dyDescent="0.2">
      <c r="A6" s="11">
        <v>43391</v>
      </c>
      <c r="B6" s="2" t="s">
        <v>29</v>
      </c>
      <c r="C6" s="4"/>
      <c r="D6" s="3">
        <v>1200</v>
      </c>
      <c r="E6" s="20">
        <v>1200</v>
      </c>
      <c r="F6" s="32">
        <v>1200</v>
      </c>
    </row>
    <row r="7" spans="1:6" ht="28" x14ac:dyDescent="0.2">
      <c r="A7" s="11">
        <v>43422</v>
      </c>
      <c r="B7" s="2" t="s">
        <v>28</v>
      </c>
      <c r="C7" s="4"/>
      <c r="D7" s="3">
        <v>400</v>
      </c>
      <c r="E7" s="23">
        <v>350</v>
      </c>
      <c r="F7" s="32">
        <v>350</v>
      </c>
    </row>
    <row r="8" spans="1:6" ht="42" x14ac:dyDescent="0.2">
      <c r="A8" s="11">
        <v>43422</v>
      </c>
      <c r="B8" s="2" t="s">
        <v>29</v>
      </c>
      <c r="C8" s="4"/>
      <c r="D8" s="3">
        <v>1200</v>
      </c>
      <c r="E8" s="23">
        <v>1200</v>
      </c>
      <c r="F8" s="32">
        <v>0</v>
      </c>
    </row>
    <row r="9" spans="1:6" x14ac:dyDescent="0.2">
      <c r="A9" s="67"/>
      <c r="B9" s="53" t="s">
        <v>187</v>
      </c>
      <c r="C9" s="66"/>
      <c r="D9" s="3"/>
      <c r="E9" s="23"/>
      <c r="F9" s="32">
        <v>625</v>
      </c>
    </row>
    <row r="10" spans="1:6" x14ac:dyDescent="0.2">
      <c r="A10" s="67"/>
      <c r="B10" s="53"/>
      <c r="C10" s="66"/>
      <c r="D10" s="3"/>
      <c r="E10" s="23"/>
      <c r="F10" s="32">
        <v>240</v>
      </c>
    </row>
    <row r="11" spans="1:6" ht="20.25" customHeight="1" x14ac:dyDescent="0.2">
      <c r="A11" s="73" t="s">
        <v>12</v>
      </c>
      <c r="B11" s="74"/>
      <c r="C11" s="75"/>
      <c r="D11" s="34">
        <v>4000</v>
      </c>
      <c r="E11" s="35">
        <v>3800</v>
      </c>
      <c r="F11" s="33">
        <v>3465</v>
      </c>
    </row>
    <row r="13" spans="1:6" x14ac:dyDescent="0.2">
      <c r="A13" s="17" t="s">
        <v>52</v>
      </c>
    </row>
    <row r="15" spans="1:6" x14ac:dyDescent="0.2">
      <c r="F15">
        <v>2</v>
      </c>
    </row>
  </sheetData>
  <mergeCells count="2">
    <mergeCell ref="A11:C11"/>
    <mergeCell ref="A1:F1"/>
  </mergeCells>
  <hyperlinks>
    <hyperlink ref="A13" location="Overview!A1" display="Overview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G11" sqref="G11"/>
    </sheetView>
  </sheetViews>
  <sheetFormatPr baseColWidth="10" defaultRowHeight="15" x14ac:dyDescent="0.2"/>
  <sheetData>
    <row r="1" spans="1:6" x14ac:dyDescent="0.2">
      <c r="A1" s="72" t="s">
        <v>125</v>
      </c>
      <c r="B1" s="72"/>
      <c r="C1" s="72"/>
      <c r="D1" s="72"/>
      <c r="E1" s="72"/>
      <c r="F1" s="72"/>
    </row>
    <row r="2" spans="1:6" ht="28" x14ac:dyDescent="0.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4" t="s">
        <v>51</v>
      </c>
    </row>
    <row r="3" spans="1:6" ht="56" x14ac:dyDescent="0.2">
      <c r="A3" s="47" t="s">
        <v>128</v>
      </c>
      <c r="B3" s="2" t="s">
        <v>126</v>
      </c>
      <c r="C3" s="4" t="s">
        <v>127</v>
      </c>
      <c r="D3" s="3">
        <v>29.95</v>
      </c>
      <c r="E3" s="23">
        <v>30</v>
      </c>
      <c r="F3" s="32">
        <v>30</v>
      </c>
    </row>
    <row r="4" spans="1:6" ht="56" x14ac:dyDescent="0.2">
      <c r="A4" s="11" t="s">
        <v>129</v>
      </c>
      <c r="B4" s="2" t="s">
        <v>126</v>
      </c>
      <c r="C4" s="4" t="s">
        <v>127</v>
      </c>
      <c r="D4" s="3">
        <v>29.95</v>
      </c>
      <c r="E4" s="23">
        <v>30</v>
      </c>
      <c r="F4" s="32">
        <v>30</v>
      </c>
    </row>
    <row r="5" spans="1:6" ht="56" x14ac:dyDescent="0.2">
      <c r="A5" s="11" t="s">
        <v>130</v>
      </c>
      <c r="B5" s="2" t="s">
        <v>126</v>
      </c>
      <c r="C5" s="4" t="s">
        <v>127</v>
      </c>
      <c r="D5" s="3">
        <v>29.95</v>
      </c>
      <c r="E5" s="23">
        <v>30</v>
      </c>
      <c r="F5" s="32">
        <v>30</v>
      </c>
    </row>
    <row r="6" spans="1:6" ht="56" x14ac:dyDescent="0.2">
      <c r="A6" s="11" t="s">
        <v>131</v>
      </c>
      <c r="B6" s="2" t="s">
        <v>126</v>
      </c>
      <c r="C6" s="4" t="s">
        <v>127</v>
      </c>
      <c r="D6" s="3">
        <v>29.95</v>
      </c>
      <c r="E6" s="20">
        <v>30</v>
      </c>
      <c r="F6" s="32">
        <v>30</v>
      </c>
    </row>
    <row r="7" spans="1:6" x14ac:dyDescent="0.2">
      <c r="A7" s="73" t="s">
        <v>12</v>
      </c>
      <c r="B7" s="74"/>
      <c r="C7" s="75"/>
      <c r="D7" s="34">
        <v>120</v>
      </c>
      <c r="E7" s="35">
        <v>120</v>
      </c>
      <c r="F7" s="33">
        <f>SUM(F3:F6)</f>
        <v>120</v>
      </c>
    </row>
  </sheetData>
  <mergeCells count="2">
    <mergeCell ref="A1:F1"/>
    <mergeCell ref="A7:C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H20" sqref="H20"/>
    </sheetView>
  </sheetViews>
  <sheetFormatPr baseColWidth="10" defaultRowHeight="15" x14ac:dyDescent="0.2"/>
  <sheetData>
    <row r="1" spans="1:6" x14ac:dyDescent="0.2">
      <c r="A1" s="72" t="s">
        <v>143</v>
      </c>
      <c r="B1" s="72"/>
      <c r="C1" s="72"/>
      <c r="D1" s="72"/>
      <c r="E1" s="72"/>
      <c r="F1" s="72"/>
    </row>
    <row r="2" spans="1:6" ht="28" x14ac:dyDescent="0.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4" t="s">
        <v>51</v>
      </c>
    </row>
    <row r="3" spans="1:6" ht="30" x14ac:dyDescent="0.2">
      <c r="A3" s="47" t="s">
        <v>140</v>
      </c>
      <c r="B3" s="2" t="s">
        <v>141</v>
      </c>
      <c r="C3" s="4" t="s">
        <v>142</v>
      </c>
      <c r="D3" s="3">
        <v>75</v>
      </c>
      <c r="E3" s="23">
        <v>75</v>
      </c>
      <c r="F3" s="32">
        <v>75</v>
      </c>
    </row>
    <row r="4" spans="1:6" x14ac:dyDescent="0.2">
      <c r="A4" s="73" t="s">
        <v>12</v>
      </c>
      <c r="B4" s="74"/>
      <c r="C4" s="75"/>
      <c r="D4" s="34">
        <v>75</v>
      </c>
      <c r="E4" s="35">
        <v>75</v>
      </c>
      <c r="F4" s="33">
        <f>SUM(F3:F3)</f>
        <v>75</v>
      </c>
    </row>
  </sheetData>
  <mergeCells count="2">
    <mergeCell ref="A1:F1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="90" zoomScaleNormal="90" workbookViewId="0">
      <selection activeCell="F28" sqref="F28"/>
    </sheetView>
  </sheetViews>
  <sheetFormatPr baseColWidth="10" defaultRowHeight="15" x14ac:dyDescent="0.2"/>
  <sheetData>
    <row r="1" spans="1:6" x14ac:dyDescent="0.2">
      <c r="A1" s="72" t="s">
        <v>169</v>
      </c>
      <c r="B1" s="72"/>
      <c r="C1" s="72"/>
      <c r="D1" s="72"/>
      <c r="E1" s="72"/>
      <c r="F1" s="72"/>
    </row>
    <row r="2" spans="1:6" ht="28" x14ac:dyDescent="0.2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4" t="s">
        <v>51</v>
      </c>
    </row>
    <row r="3" spans="1:6" ht="30" x14ac:dyDescent="0.2">
      <c r="A3" s="47" t="s">
        <v>170</v>
      </c>
      <c r="B3" s="2" t="s">
        <v>171</v>
      </c>
      <c r="C3" s="4" t="s">
        <v>172</v>
      </c>
      <c r="D3" s="3">
        <v>600</v>
      </c>
      <c r="E3" s="23">
        <v>450</v>
      </c>
      <c r="F3" s="32">
        <v>600</v>
      </c>
    </row>
    <row r="4" spans="1:6" ht="30" x14ac:dyDescent="0.2">
      <c r="A4" s="65" t="s">
        <v>173</v>
      </c>
      <c r="B4" s="53" t="s">
        <v>174</v>
      </c>
      <c r="C4" s="66" t="s">
        <v>172</v>
      </c>
      <c r="D4" s="3">
        <v>600</v>
      </c>
      <c r="E4" s="23">
        <v>450</v>
      </c>
      <c r="F4" s="32">
        <v>600</v>
      </c>
    </row>
    <row r="5" spans="1:6" x14ac:dyDescent="0.2">
      <c r="A5" s="73" t="s">
        <v>12</v>
      </c>
      <c r="B5" s="74"/>
      <c r="C5" s="75"/>
      <c r="D5" s="34">
        <v>1200</v>
      </c>
      <c r="E5" s="35">
        <v>900</v>
      </c>
      <c r="F5" s="33">
        <v>1200</v>
      </c>
    </row>
  </sheetData>
  <mergeCells count="2">
    <mergeCell ref="A1:F1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Overview</vt:lpstr>
      <vt:lpstr>American Red Cross</vt:lpstr>
      <vt:lpstr>Baron Pep</vt:lpstr>
      <vt:lpstr>Board Game Club</vt:lpstr>
      <vt:lpstr>Equestrian</vt:lpstr>
      <vt:lpstr>FATAL Ultimate</vt:lpstr>
      <vt:lpstr>Faith, Family, and Smash Bros.</vt:lpstr>
      <vt:lpstr>Fire Ultimate Frisbee</vt:lpstr>
      <vt:lpstr>Gadfly </vt:lpstr>
      <vt:lpstr>IDEAS</vt:lpstr>
      <vt:lpstr>International Coffee</vt:lpstr>
      <vt:lpstr>Italian Club</vt:lpstr>
      <vt:lpstr>Latinos</vt:lpstr>
      <vt:lpstr>Outdoors</vt:lpstr>
      <vt:lpstr>SCAN</vt:lpstr>
      <vt:lpstr>SFL</vt:lpstr>
      <vt:lpstr>Student Government</vt:lpstr>
      <vt:lpstr>Veritas Society</vt:lpstr>
      <vt:lpstr>Voice of the Martyrs</vt:lpstr>
      <vt:lpstr>YAF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Hough</dc:creator>
  <cp:lastModifiedBy>Microsoft Office User</cp:lastModifiedBy>
  <dcterms:created xsi:type="dcterms:W3CDTF">2017-11-01T18:06:31Z</dcterms:created>
  <dcterms:modified xsi:type="dcterms:W3CDTF">2018-04-25T14:59:20Z</dcterms:modified>
</cp:coreProperties>
</file>